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9" sheetId="1" r:id="rId1"/>
  </sheets>
  <definedNames>
    <definedName name="_xlnm.Print_Area" localSheetId="0">'приложение 9'!$A$1:$J$378</definedName>
  </definedNames>
  <calcPr fullCalcOnLoad="1"/>
</workbook>
</file>

<file path=xl/sharedStrings.xml><?xml version="1.0" encoding="utf-8"?>
<sst xmlns="http://schemas.openxmlformats.org/spreadsheetml/2006/main" count="1758" uniqueCount="353">
  <si>
    <t>Наименование</t>
  </si>
  <si>
    <t>Р</t>
  </si>
  <si>
    <t>П</t>
  </si>
  <si>
    <t>КЦСР</t>
  </si>
  <si>
    <t>КВР</t>
  </si>
  <si>
    <t>Сумма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</si>
  <si>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</si>
  <si>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</si>
  <si>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</si>
  <si>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</si>
  <si>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</si>
  <si>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</si>
  <si>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100</t>
  </si>
  <si>
    <t>Расходы на выплаты персоналу муниципальных органов</t>
  </si>
  <si>
    <t>120</t>
  </si>
  <si>
    <t>121</t>
  </si>
  <si>
    <t>211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</si>
  <si>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</si>
  <si>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</si>
  <si>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</si>
  <si>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</si>
  <si>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</si>
  <si>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</si>
  <si>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</si>
  <si>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</si>
  <si>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</si>
  <si>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</si>
  <si>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</si>
  <si>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</si>
  <si>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</si>
  <si>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</si>
  <si>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223</t>
  </si>
  <si>
    <t>225</t>
  </si>
  <si>
    <t>226</t>
  </si>
  <si>
    <t>290</t>
  </si>
  <si>
    <t>340</t>
  </si>
  <si>
    <t>Резервные фонды</t>
  </si>
  <si>
    <t>11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</si>
  <si>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</si>
  <si>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</si>
  <si>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</si>
  <si>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</si>
  <si>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Расходы</t>
  </si>
  <si>
    <t>200</t>
  </si>
  <si>
    <t>ЖИЛИЩНО-КОММУНАЛЬНОЕ ХОЗЯЙСТВО</t>
  </si>
  <si>
    <t>05</t>
  </si>
  <si>
    <t>Закупка товаров, работ и услуг для муниципальных нужд</t>
  </si>
  <si>
    <t>Иные закупки товаров, работ и услугдля обеспечения муниципальных нужд</t>
  </si>
  <si>
    <t>240</t>
  </si>
  <si>
    <t>КУЛЬТУРА И КИНЕМАТОГРАФИЯ</t>
  </si>
  <si>
    <t>КУЛЬТУРА</t>
  </si>
  <si>
    <t>08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</si>
  <si>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</si>
  <si>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</si>
  <si>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</si>
  <si>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310</t>
  </si>
  <si>
    <t>10</t>
  </si>
  <si>
    <t>850</t>
  </si>
  <si>
    <t>852</t>
  </si>
  <si>
    <t>870</t>
  </si>
  <si>
    <t>Другие общегосударственные вопросы</t>
  </si>
  <si>
    <t>13</t>
  </si>
  <si>
    <t>Выполнение других обязательств государства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</si>
  <si>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</si>
  <si>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</si>
  <si>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</si>
  <si>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</si>
  <si>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увеличение стоимости  материальных запасов</t>
  </si>
  <si>
    <t>243</t>
  </si>
  <si>
    <t>Мероприятия в области жилищного хозяйства</t>
  </si>
  <si>
    <t>Социальная политика</t>
  </si>
  <si>
    <t>263</t>
  </si>
  <si>
    <t>Физическая культура и спорт</t>
  </si>
  <si>
    <t>414</t>
  </si>
  <si>
    <t>14</t>
  </si>
  <si>
    <t>Межбюджетные трансферты</t>
  </si>
  <si>
    <t>Иные закупки товаров, работ и услуг для обеспечения муниципальных нужд</t>
  </si>
  <si>
    <t>НАЦИОНАЛЬНАЯ ЭКОНОМИКА</t>
  </si>
  <si>
    <t>Уплата налогов сборов и иных платежей</t>
  </si>
  <si>
    <t xml:space="preserve">Осуществление областных государственных полномочий по определению перечня должностных лиц 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 </t>
  </si>
  <si>
    <t>Иные бюджетные ассигнования</t>
  </si>
  <si>
    <t>Муниципальная программа "Энергосбережение и повышение энергетической эффективности на территории Усть-Удинского муниципального образования на 2015-2017 годы ."</t>
  </si>
  <si>
    <t>Иные закупки товаров, работ и услу гдля обеспечения муниципальных нужд</t>
  </si>
  <si>
    <t>доп.код</t>
  </si>
  <si>
    <t>8080040300</t>
  </si>
  <si>
    <t>129</t>
  </si>
  <si>
    <t>8080040400</t>
  </si>
  <si>
    <t>8082140100</t>
  </si>
  <si>
    <t>Подпрограмма "Пожарная безопасность на территории Усть-Удинского муниципального образования " на 2016-2020 годы</t>
  </si>
  <si>
    <t>7130000000</t>
  </si>
  <si>
    <t>Иные закупки товаров,работ и услуг для обеспечения муниципальных  нужд</t>
  </si>
  <si>
    <t>7132840021</t>
  </si>
  <si>
    <t>8083140501</t>
  </si>
  <si>
    <t>7140000000</t>
  </si>
  <si>
    <t>7142940023</t>
  </si>
  <si>
    <t>Бюджетные инвестиции в объекты капитального строительства муниципальной собственности</t>
  </si>
  <si>
    <t>закупка товаров,работ,услуг в целях капитального ремонта муниципального имущества</t>
  </si>
  <si>
    <t>Подпрограмма "Модернизация объектов коммунальной инфраструктуры Усть-Удинского муниципального образования на 2016-2020 годы"</t>
  </si>
  <si>
    <t>закупка товаров,работ,услуг для муниципального нужд</t>
  </si>
  <si>
    <t>8082140101</t>
  </si>
  <si>
    <t>7132840022</t>
  </si>
  <si>
    <t>закупка товаров,работ и услуг для муниципальных нужд</t>
  </si>
  <si>
    <t>иные закупки товаров,работ и услуг для обеспечения муниципальных нужд</t>
  </si>
  <si>
    <t>подпрограмма Благоустройство Усть-Удинского муниципального образования на 2016-2020 годы</t>
  </si>
  <si>
    <t>Прочие мероприятия в сфере культуры и кинематографии</t>
  </si>
  <si>
    <t>Взносы  по обязательному  социальному страхованию на выплаты  денежного содержания  и иные выплаты  работникам  государственных ( муниципальных ) органов</t>
  </si>
  <si>
    <t xml:space="preserve">Фонд оплаты труда государственных ( муниципальных) органов </t>
  </si>
  <si>
    <t xml:space="preserve"> Основное мероприятие "Укрепление противопожарной оснащенности  поселения"</t>
  </si>
  <si>
    <t>Мероприятие " Усадьба образцового порядка"</t>
  </si>
  <si>
    <t>Мероприятие" Изготовление показателей с названиями  улиц и номеров домов "</t>
  </si>
  <si>
    <t>Мероприятие " Приобретение детской площадки"</t>
  </si>
  <si>
    <t>Мероприятие " Оформление земельных участков под детские площадки"</t>
  </si>
  <si>
    <t>Основное мероприятие "Благоустройство памятников"</t>
  </si>
  <si>
    <t>Мероприятие "Текущий ремонт памятников"</t>
  </si>
  <si>
    <t>Капитальный ремонт дорог поселения</t>
  </si>
  <si>
    <t>Оформление дорог в  муниципальную собственность</t>
  </si>
  <si>
    <t>Текущий ремонт дорог поселения</t>
  </si>
  <si>
    <t>8080040604</t>
  </si>
  <si>
    <t>Приобретение оборудования (система контроля доступа -электронная проходная,оборудование парковочной площадки)</t>
  </si>
  <si>
    <t xml:space="preserve">Монтаж, настройка,установка оборудования </t>
  </si>
  <si>
    <t>8080040605</t>
  </si>
  <si>
    <t>КВСР</t>
  </si>
  <si>
    <t>992</t>
  </si>
  <si>
    <t>Прочие работы,услуги  (изготовление дорожных знаков,демонтаж,монтаж ,устройство пешеходных переходов)</t>
  </si>
  <si>
    <t>Приложение 9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</si>
  <si>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</si>
  <si>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</si>
  <si>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</si>
  <si>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Фонд оплаты труда государственных ( муниципальных) органов  и взносы по обязательному соцальному страхованию</t>
  </si>
  <si>
    <t>Взносы по обязательному социальному страхованию на выплаты денежного содержанияи иные выплаты работникам</t>
  </si>
  <si>
    <t xml:space="preserve">Общеэкономические вопросы </t>
  </si>
  <si>
    <t>Осуществление органами местного самоуправления областных госмударственных полномочий в сфере водоснабжения и водоотведения</t>
  </si>
  <si>
    <t>6130173110</t>
  </si>
  <si>
    <t>Расходы на выплату персоналу</t>
  </si>
  <si>
    <t>Фонд оплаты труда муниципальных органов и взносы по обязательному социальному страхованию</t>
  </si>
  <si>
    <t xml:space="preserve">Уплата прочих налогов,сборов </t>
  </si>
  <si>
    <t>Подпрограмма"Переселение граждан из ветхого и аварийного жилищного фонда Усть-Удинского муниципального образовани"на 2016-2020 годы</t>
  </si>
  <si>
    <t>540</t>
  </si>
  <si>
    <t>800</t>
  </si>
  <si>
    <t>853</t>
  </si>
  <si>
    <t>Уплата иных платежей</t>
  </si>
  <si>
    <t xml:space="preserve"> </t>
  </si>
  <si>
    <t>Основное мероприятие "Предоставление возмещений"</t>
  </si>
  <si>
    <t>Основное мероприятие " Капитальный ремонт сетей тепло,водоснабжения п.Усть-Уда</t>
  </si>
  <si>
    <t xml:space="preserve">Иные бюджетные ассигнования </t>
  </si>
  <si>
    <t>700</t>
  </si>
  <si>
    <t>730</t>
  </si>
  <si>
    <t>Обслуживание муниципального долга</t>
  </si>
  <si>
    <t>Подпрограмма " Энергосбережение и повышение энергетической эффективности на территории Усть-Удинского муниципального образования на 2016-2020 годы "</t>
  </si>
  <si>
    <t>Основноре мероприятияе " Повышение энергетической эффективности при потреблении электрическорй энергии на объектах социальной сферы "</t>
  </si>
  <si>
    <t>Мероприятие " Замена  электрических ламп накаливания на энергосберегающие лампы"</t>
  </si>
  <si>
    <t>уплата налогов , сборов и иных платежей</t>
  </si>
  <si>
    <t>7150000000</t>
  </si>
  <si>
    <t>к Решению "О бюджете Усть-Удинского муниципального образования на 2019 год и плановый период 2020 и 2021 годов "</t>
  </si>
  <si>
    <t>РАПРЕДЕЛЕНИЕ БЮДЖЕТНЫХ АССИГНОВАНИЙ ПО РАЗДЕЛАМ, ПОДРАЗДЕЛАМ, ЦЕЛЕВЫМ СТАТЬЯМ И ВИДАМ РАСХОДОВ КЛАССИФИКАЦИЙ РАСХОДОВ БЮДЖЕТОВ В ВЕДОМСТВЕННОЙ СТРУКТУРЕ НА 2019 ГОД.</t>
  </si>
  <si>
    <t>НЕПРОГРАММНЫЕ РАСХОДЫ</t>
  </si>
  <si>
    <t>8010000000</t>
  </si>
  <si>
    <t>8010200000</t>
  </si>
  <si>
    <t>Содержание главы администрации</t>
  </si>
  <si>
    <t>8010240300</t>
  </si>
  <si>
    <t>8010400000</t>
  </si>
  <si>
    <t>Содержание местной администрации</t>
  </si>
  <si>
    <t>8010440400</t>
  </si>
  <si>
    <t>8011100000</t>
  </si>
  <si>
    <t>8011340600</t>
  </si>
  <si>
    <t>8100000000</t>
  </si>
  <si>
    <t>8140000000</t>
  </si>
  <si>
    <t xml:space="preserve">Дорожное хозяйство </t>
  </si>
  <si>
    <t>8040900000</t>
  </si>
  <si>
    <t>Мероприятия в области дорожного хозяйства</t>
  </si>
  <si>
    <t>8040940500</t>
  </si>
  <si>
    <t>8040940501</t>
  </si>
  <si>
    <t>8040940502</t>
  </si>
  <si>
    <t>8040940503</t>
  </si>
  <si>
    <t>8040940504</t>
  </si>
  <si>
    <t>Физическая культура</t>
  </si>
  <si>
    <t>8110000000</t>
  </si>
  <si>
    <t>8110100000</t>
  </si>
  <si>
    <t>Мероприятия в области физической культуры и спорта</t>
  </si>
  <si>
    <t>8110142970</t>
  </si>
  <si>
    <t>Обслуживание государственного и муниципального долга</t>
  </si>
  <si>
    <t>8130000000</t>
  </si>
  <si>
    <t>8130100000</t>
  </si>
  <si>
    <t>Обслуживание внутреннего долга</t>
  </si>
  <si>
    <t>8130146500</t>
  </si>
  <si>
    <t>8080000000</t>
  </si>
  <si>
    <t>8080100000</t>
  </si>
  <si>
    <t>8080140010</t>
  </si>
  <si>
    <t>8050000000</t>
  </si>
  <si>
    <t>8050100000</t>
  </si>
  <si>
    <t>8050140700</t>
  </si>
  <si>
    <t>Межевание и постановка на госуд.кадастр.учет</t>
  </si>
  <si>
    <t>8050140701</t>
  </si>
  <si>
    <t xml:space="preserve"> Снос домов</t>
  </si>
  <si>
    <t>8050140702</t>
  </si>
  <si>
    <t>Мероприятия в области коммунального хозяйства</t>
  </si>
  <si>
    <t>8050200000</t>
  </si>
  <si>
    <t>8050240710</t>
  </si>
  <si>
    <t>8050240711</t>
  </si>
  <si>
    <t>8050300000</t>
  </si>
  <si>
    <t>Мероприятия в сфере благоустройства</t>
  </si>
  <si>
    <t>8050340720</t>
  </si>
  <si>
    <t>Резервные фонды местных администраций</t>
  </si>
  <si>
    <t>8011143000</t>
  </si>
  <si>
    <t>90А0673150</t>
  </si>
  <si>
    <t>Муниципальная программа Усть-Удиннского муниципального образования "Создание благоприятных условий для обеспечения жизнедеятельности населения Усть-Удинского муниципального образования на 2016-2020 годы"</t>
  </si>
  <si>
    <t>7100000000</t>
  </si>
  <si>
    <t>7132800000</t>
  </si>
  <si>
    <t>6100000000</t>
  </si>
  <si>
    <t>6130000000</t>
  </si>
  <si>
    <t>6130100000</t>
  </si>
  <si>
    <t>Мероприятие "Предоставление возмещений"</t>
  </si>
  <si>
    <t>7143000000</t>
  </si>
  <si>
    <t>7143000024</t>
  </si>
  <si>
    <t>7153100000</t>
  </si>
  <si>
    <t>7153100025</t>
  </si>
  <si>
    <t>7153100026</t>
  </si>
  <si>
    <t>7160000000</t>
  </si>
  <si>
    <t>7163400000</t>
  </si>
  <si>
    <t>7163400030</t>
  </si>
  <si>
    <t>7163500000</t>
  </si>
  <si>
    <t>7170000000</t>
  </si>
  <si>
    <t>7173700000</t>
  </si>
  <si>
    <t>7173800000</t>
  </si>
  <si>
    <t>Пенсионное обеспечение</t>
  </si>
  <si>
    <t>8100100000</t>
  </si>
  <si>
    <t>Выплата пенсии за выслугу лет гражданам, замещающим должности муниципальной службы</t>
  </si>
  <si>
    <t>8100149100</t>
  </si>
  <si>
    <t>Прочие межбюджетные трансферты общего характера</t>
  </si>
  <si>
    <t>8140300000</t>
  </si>
  <si>
    <t>Передача полномочий на районный уровень</t>
  </si>
  <si>
    <t>8140345210</t>
  </si>
  <si>
    <t>8140345212</t>
  </si>
  <si>
    <t>500</t>
  </si>
  <si>
    <t>Приобретение тренировочной обуви для ансамбля "Славиния"</t>
  </si>
  <si>
    <t>Проведение праздников</t>
  </si>
  <si>
    <t>8080140011</t>
  </si>
  <si>
    <t>8080140012</t>
  </si>
  <si>
    <t>8110142971</t>
  </si>
  <si>
    <t>8050140703</t>
  </si>
  <si>
    <t>Подготовка технического плана многоквартирного жилого дома, инженерных сетей</t>
  </si>
  <si>
    <t>8050140704</t>
  </si>
  <si>
    <t>8050140705</t>
  </si>
  <si>
    <t>Разработка ПСД для "формирования комфортной городской среды"</t>
  </si>
  <si>
    <t xml:space="preserve">Предпроектная разработка ПСД, предпроектная разработка по очистке ЖБО </t>
  </si>
  <si>
    <t xml:space="preserve">Прохождение экспертизы </t>
  </si>
  <si>
    <t>8050240712</t>
  </si>
  <si>
    <t>8050240713</t>
  </si>
  <si>
    <t>Мероприятие "Приобретение противопожарного оборудования"</t>
  </si>
  <si>
    <t>Мероприятие "Проведение агитационных работ по пожарам"</t>
  </si>
  <si>
    <t>8080140013</t>
  </si>
  <si>
    <t>Поддержка некомерческих организаций</t>
  </si>
  <si>
    <t>8080140014</t>
  </si>
  <si>
    <t>8080140015</t>
  </si>
  <si>
    <t>Приобретение военного обмундирования, учебных автоматов для участников Почетного караула</t>
  </si>
  <si>
    <t>Проведение мероприятий</t>
  </si>
  <si>
    <t>Приобретение инвентаря</t>
  </si>
  <si>
    <t>8110142972</t>
  </si>
  <si>
    <t>8110142973</t>
  </si>
  <si>
    <t>Основное мероприятие " Приобретение материалов и оборудования"</t>
  </si>
  <si>
    <t>Мероприятие "Замена дымовой трубы на котельной "Центральная"</t>
  </si>
  <si>
    <t>Мероприятие "Замена глубинного насоса на Головном водозаборе ЭЦВ-8-40-180"</t>
  </si>
  <si>
    <t>Мероприятие "Замена дымососов на котельных "Центральная" и "Мира"</t>
  </si>
  <si>
    <t>7163400031</t>
  </si>
  <si>
    <t>7163500032</t>
  </si>
  <si>
    <t>7163500033</t>
  </si>
  <si>
    <t>7163500034</t>
  </si>
  <si>
    <t>7163500035</t>
  </si>
  <si>
    <t>Оплата за электроэнергию уличного освещения</t>
  </si>
  <si>
    <t>8050340721</t>
  </si>
  <si>
    <t>8050340722</t>
  </si>
  <si>
    <t>Обслуживание уличного освещения</t>
  </si>
  <si>
    <t>Основное мероприятие " Благоустройство территории п.Усть-Уды"</t>
  </si>
  <si>
    <t>Мероприятие "Обрезка деревьев, установка урн, контейнеров"</t>
  </si>
  <si>
    <t>8050340723</t>
  </si>
  <si>
    <t>Мероприятие " Приобретение материалов для благоустройства"</t>
  </si>
  <si>
    <t>7173700037</t>
  </si>
  <si>
    <t>7173700038</t>
  </si>
  <si>
    <t>7173700039</t>
  </si>
  <si>
    <t>7173700040</t>
  </si>
  <si>
    <t>7173800041</t>
  </si>
  <si>
    <t>Мероприятие "Отсыпка дороги кладбища"</t>
  </si>
  <si>
    <t>Мероприятие "Ограждение территории кладбища забором"</t>
  </si>
  <si>
    <t>8050340724</t>
  </si>
  <si>
    <t>8050340725</t>
  </si>
  <si>
    <t>8050340726</t>
  </si>
  <si>
    <t>Мероприятие "Оборудование для химической подготовке воды"</t>
  </si>
  <si>
    <t>Расходы на приобретение сувениров, открыток</t>
  </si>
  <si>
    <t>Приобретение фейверка</t>
  </si>
  <si>
    <t>Топо-съемки земельного участка</t>
  </si>
  <si>
    <t>Стоимости земельных участков и объектов недвижемости</t>
  </si>
  <si>
    <t>Реализация государственных функций, связанных с общегосударственным управлением, уплата членских взносов</t>
  </si>
  <si>
    <t>Разработка ПСД на капитальный ремонт дорог</t>
  </si>
  <si>
    <t>8040940505</t>
  </si>
  <si>
    <t>Строительство спортивной площадки</t>
  </si>
  <si>
    <t>80409040501</t>
  </si>
  <si>
    <t xml:space="preserve">Коммунальное хозяйство </t>
  </si>
  <si>
    <t xml:space="preserve">Жилищное хозяйство </t>
  </si>
  <si>
    <t xml:space="preserve">Общественные работы </t>
  </si>
  <si>
    <t>8050240714</t>
  </si>
  <si>
    <t xml:space="preserve">Благоустройство </t>
  </si>
  <si>
    <t>Мероприятие "Установка контейнерных площадок"</t>
  </si>
  <si>
    <t>8050340727</t>
  </si>
  <si>
    <t>8110142974</t>
  </si>
  <si>
    <t>9000000000</t>
  </si>
  <si>
    <t>90А000000</t>
  </si>
  <si>
    <t>90А0000000</t>
  </si>
  <si>
    <t>90А0051180</t>
  </si>
  <si>
    <t>8040940506</t>
  </si>
  <si>
    <t>Исследование воды</t>
  </si>
  <si>
    <t>8050240715</t>
  </si>
  <si>
    <t>Разработка ПСД подготовка к отопительному сезону</t>
  </si>
  <si>
    <t>8050240716</t>
  </si>
  <si>
    <t>Замена участка тепловой сети</t>
  </si>
  <si>
    <t>8050240717</t>
  </si>
  <si>
    <t>Внутренний финансовй контроль</t>
  </si>
  <si>
    <t>8140345211</t>
  </si>
  <si>
    <t>Градостроительство</t>
  </si>
  <si>
    <t>Внешний муниципальный финансовый контроль</t>
  </si>
  <si>
    <t>8140345213</t>
  </si>
  <si>
    <t>Приобретение лазерного дальномера</t>
  </si>
  <si>
    <t>8050140706</t>
  </si>
  <si>
    <t>Организация проверки (колибровки) лазерного дальномера</t>
  </si>
  <si>
    <t>8050140707</t>
  </si>
  <si>
    <t>Мероприятие "Ремонт теплотрассы "Котельной РТП-ветлаборатория"(софинансирование)</t>
  </si>
  <si>
    <t>Мероприятие "Ремонт теплотрассы ПО УЛ.Пионерская, Набережная"(софинансирование)</t>
  </si>
  <si>
    <t>Мероприятие "Ремонт теплотрассы "Котельной РТП-Ветлаборатория"</t>
  </si>
  <si>
    <t>7163400036</t>
  </si>
  <si>
    <t>Мероприятие "Ремонт теплотрассы по ул.Пионерская, Набережная"</t>
  </si>
  <si>
    <t>7163400037</t>
  </si>
  <si>
    <t>Мероприятие "Замена дымовой трубы котельной Центральная</t>
  </si>
  <si>
    <t>7163400038</t>
  </si>
  <si>
    <t>Приобретение материалов, оборудования для капитального ремонта котельных, инженерных сетей п.Усть-Уда</t>
  </si>
  <si>
    <t>61401S2200</t>
  </si>
  <si>
    <t>Приобретение материалов, оборудования для капитального ремонта котельных, инженерных сетей п.Усть-Уда (софинансирование)</t>
  </si>
  <si>
    <t>Основное мероприятие "Разработка ПСД для замены ветхих сетей</t>
  </si>
  <si>
    <t>7163600039</t>
  </si>
  <si>
    <t>Мероприятие "Разработка ПСД для замены сетей водоснабжения, теплоснабжения"</t>
  </si>
  <si>
    <t>Мероприятие "Разработка ПСД по благоустройству сквера "Чернышевского"</t>
  </si>
  <si>
    <t>8050340728</t>
  </si>
  <si>
    <t>71101S2370</t>
  </si>
  <si>
    <t>Мероприятие " Приобретение и установка СИП "</t>
  </si>
  <si>
    <t>ИТОГО</t>
  </si>
  <si>
    <t>8050240718</t>
  </si>
  <si>
    <t>Устранение аварии на сети водоснабжения по ул. 50 лет СССР</t>
  </si>
  <si>
    <t>400</t>
  </si>
  <si>
    <t>410</t>
  </si>
  <si>
    <t>312</t>
  </si>
  <si>
    <t xml:space="preserve">Транспорт </t>
  </si>
  <si>
    <t>80408000000</t>
  </si>
  <si>
    <t>Реализация мероприятий перечня проектов Народных инициатив (приобретение автомобиля Газель NEXT для осуществления внутрипоселковых перевозок)</t>
  </si>
  <si>
    <t>Реализация мероприятий перечня проектов Народных инициатив (софинансирование) (приобретение автомобиля Газель NEXT существления внутрипоселковых перевозок)</t>
  </si>
  <si>
    <t xml:space="preserve">                             от 27.03.2019г. № 19/3-Д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</si>
</sst>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00"/>
  </numFmts>
  <fonts count="5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36"/>
      <name val="Times New Roman"/>
      <family val="1"/>
    </font>
    <font>
      <b/>
      <sz val="10"/>
      <color indexed="8"/>
      <name val="Arial"/>
      <family val="2"/>
    </font>
    <font>
      <sz val="10"/>
      <color indexed="36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7" tint="-0.24997000396251678"/>
      <name val="Times New Roman"/>
      <family val="1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7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3" fillId="33" borderId="13" xfId="0" applyFont="1" applyFill="1" applyBorder="1" applyAlignment="1">
      <alignment horizontal="left"/>
    </xf>
    <xf numFmtId="0" fontId="52" fillId="33" borderId="0" xfId="0" applyFont="1" applyFill="1" applyAlignment="1">
      <alignment horizontal="left"/>
    </xf>
    <xf numFmtId="49" fontId="4" fillId="33" borderId="12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183" fontId="4" fillId="33" borderId="10" xfId="0" applyNumberFormat="1" applyFont="1" applyFill="1" applyBorder="1" applyAlignment="1">
      <alignment/>
    </xf>
    <xf numFmtId="183" fontId="8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49" fontId="54" fillId="33" borderId="10" xfId="0" applyNumberFormat="1" applyFont="1" applyFill="1" applyBorder="1" applyAlignment="1">
      <alignment/>
    </xf>
    <xf numFmtId="183" fontId="54" fillId="33" borderId="10" xfId="0" applyNumberFormat="1" applyFont="1" applyFill="1" applyBorder="1" applyAlignment="1">
      <alignment/>
    </xf>
    <xf numFmtId="49" fontId="52" fillId="33" borderId="10" xfId="0" applyNumberFormat="1" applyFont="1" applyFill="1" applyBorder="1" applyAlignment="1">
      <alignment/>
    </xf>
    <xf numFmtId="183" fontId="52" fillId="33" borderId="10" xfId="0" applyNumberFormat="1" applyFont="1" applyFill="1" applyBorder="1" applyAlignment="1">
      <alignment/>
    </xf>
    <xf numFmtId="49" fontId="53" fillId="33" borderId="10" xfId="0" applyNumberFormat="1" applyFont="1" applyFill="1" applyBorder="1" applyAlignment="1">
      <alignment/>
    </xf>
    <xf numFmtId="183" fontId="53" fillId="33" borderId="10" xfId="0" applyNumberFormat="1" applyFont="1" applyFill="1" applyBorder="1" applyAlignment="1">
      <alignment/>
    </xf>
    <xf numFmtId="49" fontId="52" fillId="33" borderId="10" xfId="0" applyNumberFormat="1" applyFont="1" applyFill="1" applyBorder="1" applyAlignment="1">
      <alignment horizontal="left"/>
    </xf>
    <xf numFmtId="183" fontId="52" fillId="33" borderId="10" xfId="0" applyNumberFormat="1" applyFont="1" applyFill="1" applyBorder="1" applyAlignment="1">
      <alignment horizontal="right"/>
    </xf>
    <xf numFmtId="183" fontId="4" fillId="33" borderId="10" xfId="0" applyNumberFormat="1" applyFont="1" applyFill="1" applyBorder="1" applyAlignment="1">
      <alignment horizontal="right"/>
    </xf>
    <xf numFmtId="183" fontId="8" fillId="33" borderId="10" xfId="0" applyNumberFormat="1" applyFont="1" applyFill="1" applyBorder="1" applyAlignment="1">
      <alignment horizontal="right"/>
    </xf>
    <xf numFmtId="183" fontId="4" fillId="33" borderId="10" xfId="0" applyNumberFormat="1" applyFont="1" applyFill="1" applyBorder="1" applyAlignment="1">
      <alignment/>
    </xf>
    <xf numFmtId="183" fontId="8" fillId="33" borderId="10" xfId="0" applyNumberFormat="1" applyFont="1" applyFill="1" applyBorder="1" applyAlignment="1">
      <alignment/>
    </xf>
    <xf numFmtId="183" fontId="11" fillId="33" borderId="10" xfId="0" applyNumberFormat="1" applyFont="1" applyFill="1" applyBorder="1" applyAlignment="1">
      <alignment/>
    </xf>
    <xf numFmtId="183" fontId="10" fillId="33" borderId="10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88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55" fillId="33" borderId="14" xfId="0" applyFont="1" applyFill="1" applyBorder="1" applyAlignment="1">
      <alignment horizontal="left" wrapText="1"/>
    </xf>
    <xf numFmtId="0" fontId="55" fillId="33" borderId="15" xfId="0" applyFont="1" applyFill="1" applyBorder="1" applyAlignment="1">
      <alignment horizontal="left" wrapText="1"/>
    </xf>
    <xf numFmtId="0" fontId="55" fillId="33" borderId="12" xfId="0" applyFont="1" applyFill="1" applyBorder="1" applyAlignment="1">
      <alignment horizontal="left" wrapText="1"/>
    </xf>
    <xf numFmtId="0" fontId="56" fillId="33" borderId="14" xfId="0" applyFont="1" applyFill="1" applyBorder="1" applyAlignment="1">
      <alignment horizontal="left" wrapText="1"/>
    </xf>
    <xf numFmtId="0" fontId="56" fillId="33" borderId="15" xfId="0" applyFont="1" applyFill="1" applyBorder="1" applyAlignment="1">
      <alignment horizontal="left" wrapText="1"/>
    </xf>
    <xf numFmtId="0" fontId="56" fillId="33" borderId="12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7" fillId="33" borderId="14" xfId="0" applyFont="1" applyFill="1" applyBorder="1" applyAlignment="1">
      <alignment horizontal="left" wrapText="1"/>
    </xf>
    <xf numFmtId="0" fontId="57" fillId="33" borderId="15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8" fillId="33" borderId="15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left" wrapText="1"/>
    </xf>
    <xf numFmtId="2" fontId="2" fillId="33" borderId="14" xfId="0" applyNumberFormat="1" applyFont="1" applyFill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2" xfId="0" applyNumberForma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view="pageBreakPreview" zoomScale="115" zoomScaleSheetLayoutView="115" zoomScalePageLayoutView="0" workbookViewId="0" topLeftCell="A67">
      <selection activeCell="D14" sqref="D14"/>
    </sheetView>
  </sheetViews>
  <sheetFormatPr defaultColWidth="9.140625" defaultRowHeight="12.75"/>
  <cols>
    <col min="1" max="1" width="9.140625" style="0" customWidth="1"/>
    <col min="3" max="3" width="21.140625" style="0" customWidth="1"/>
    <col min="4" max="4" width="6.421875" style="0" customWidth="1"/>
    <col min="5" max="5" width="6.00390625" style="0" customWidth="1"/>
    <col min="6" max="6" width="5.8515625" style="0" customWidth="1"/>
    <col min="7" max="7" width="17.00390625" style="0" customWidth="1"/>
    <col min="8" max="8" width="8.421875" style="0" customWidth="1"/>
    <col min="9" max="9" width="0.13671875" style="0" hidden="1" customWidth="1"/>
    <col min="10" max="10" width="11.140625" style="0" customWidth="1"/>
  </cols>
  <sheetData>
    <row r="1" spans="7:10" ht="12.75">
      <c r="G1" s="115" t="s">
        <v>124</v>
      </c>
      <c r="H1" s="115"/>
      <c r="I1" s="115"/>
      <c r="J1" s="115"/>
    </row>
    <row r="2" spans="5:10" ht="12.75" customHeight="1">
      <c r="E2" s="117" t="s">
        <v>153</v>
      </c>
      <c r="F2" s="117"/>
      <c r="G2" s="117"/>
      <c r="H2" s="117"/>
      <c r="I2" s="117"/>
      <c r="J2" s="117"/>
    </row>
    <row r="3" spans="5:11" ht="25.5" customHeight="1">
      <c r="E3" s="117"/>
      <c r="F3" s="117"/>
      <c r="G3" s="117"/>
      <c r="H3" s="117"/>
      <c r="I3" s="117"/>
      <c r="J3" s="117"/>
      <c r="K3" s="5"/>
    </row>
    <row r="4" spans="5:10" ht="12.75">
      <c r="E4" s="117"/>
      <c r="F4" s="117"/>
      <c r="G4" s="117"/>
      <c r="H4" s="117"/>
      <c r="I4" s="117"/>
      <c r="J4" s="117"/>
    </row>
    <row r="5" spans="5:10" ht="12.75">
      <c r="E5" s="118" t="s">
        <v>352</v>
      </c>
      <c r="F5" s="119"/>
      <c r="G5" s="119"/>
      <c r="H5" s="119"/>
      <c r="I5" s="119"/>
      <c r="J5" s="119"/>
    </row>
    <row r="6" spans="1:10" ht="42" customHeight="1">
      <c r="A6" s="116" t="s">
        <v>154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4" ht="12.75">
      <c r="A7" s="120"/>
      <c r="B7" s="120"/>
      <c r="C7" s="120"/>
      <c r="D7" s="5"/>
    </row>
    <row r="8" spans="1:10" ht="12.75">
      <c r="A8" s="121" t="s">
        <v>0</v>
      </c>
      <c r="B8" s="121"/>
      <c r="C8" s="121"/>
      <c r="D8" s="8" t="s">
        <v>121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83</v>
      </c>
      <c r="J8" s="4" t="s">
        <v>5</v>
      </c>
    </row>
    <row r="9" spans="1:10" ht="12.75">
      <c r="A9" s="110" t="s">
        <v>6</v>
      </c>
      <c r="B9" s="110"/>
      <c r="C9" s="110"/>
      <c r="D9" s="6"/>
      <c r="E9" s="4"/>
      <c r="F9" s="4"/>
      <c r="G9" s="4"/>
      <c r="H9" s="4"/>
      <c r="I9" s="4"/>
      <c r="J9" s="52">
        <f>J11+J59+J69+J87+J129+J324+J347+J350+J369+J372</f>
        <v>29621.351209999997</v>
      </c>
    </row>
    <row r="10" spans="1:10" ht="13.5">
      <c r="A10" s="112" t="s">
        <v>155</v>
      </c>
      <c r="B10" s="113"/>
      <c r="C10" s="114"/>
      <c r="D10" s="23">
        <v>992</v>
      </c>
      <c r="E10" s="13" t="s">
        <v>10</v>
      </c>
      <c r="F10" s="32"/>
      <c r="G10" s="24">
        <v>8000000000</v>
      </c>
      <c r="H10" s="32"/>
      <c r="I10" s="32"/>
      <c r="J10" s="49"/>
    </row>
    <row r="11" spans="1:10" s="1" customFormat="1" ht="12.75">
      <c r="A11" s="111" t="s">
        <v>7</v>
      </c>
      <c r="B11" s="111"/>
      <c r="C11" s="111"/>
      <c r="D11" s="24">
        <v>992</v>
      </c>
      <c r="E11" s="13" t="s">
        <v>10</v>
      </c>
      <c r="F11" s="13"/>
      <c r="G11" s="13" t="s">
        <v>156</v>
      </c>
      <c r="H11" s="13"/>
      <c r="I11" s="13"/>
      <c r="J11" s="34">
        <f>J12</f>
        <v>9081.6</v>
      </c>
    </row>
    <row r="12" spans="1:10" s="1" customFormat="1" ht="52.5" customHeight="1">
      <c r="A12" s="85" t="s">
        <v>8</v>
      </c>
      <c r="B12" s="85"/>
      <c r="C12" s="85"/>
      <c r="D12" s="25">
        <v>992</v>
      </c>
      <c r="E12" s="13" t="s">
        <v>10</v>
      </c>
      <c r="F12" s="13"/>
      <c r="G12" s="13" t="s">
        <v>157</v>
      </c>
      <c r="H12" s="13"/>
      <c r="I12" s="13"/>
      <c r="J12" s="34">
        <f>J13+J19+J38+J41</f>
        <v>9081.6</v>
      </c>
    </row>
    <row r="13" spans="1:10" s="1" customFormat="1" ht="24.75" customHeight="1">
      <c r="A13" s="85" t="s">
        <v>158</v>
      </c>
      <c r="B13" s="85"/>
      <c r="C13" s="85"/>
      <c r="D13" s="25">
        <v>992</v>
      </c>
      <c r="E13" s="13" t="s">
        <v>10</v>
      </c>
      <c r="F13" s="13" t="s">
        <v>11</v>
      </c>
      <c r="G13" s="13" t="s">
        <v>159</v>
      </c>
      <c r="H13" s="13"/>
      <c r="I13" s="13"/>
      <c r="J13" s="34">
        <f>J14</f>
        <v>988.8</v>
      </c>
    </row>
    <row r="14" spans="1:10" s="3" customFormat="1" ht="52.5" customHeight="1">
      <c r="A14" s="61" t="s">
        <v>9</v>
      </c>
      <c r="B14" s="61"/>
      <c r="C14" s="61"/>
      <c r="D14" s="26">
        <v>992</v>
      </c>
      <c r="E14" s="16" t="s">
        <v>10</v>
      </c>
      <c r="F14" s="16" t="s">
        <v>11</v>
      </c>
      <c r="G14" s="16" t="s">
        <v>159</v>
      </c>
      <c r="H14" s="16" t="s">
        <v>12</v>
      </c>
      <c r="I14" s="33"/>
      <c r="J14" s="34">
        <f>J15</f>
        <v>988.8</v>
      </c>
    </row>
    <row r="15" spans="1:10" ht="29.25" customHeight="1">
      <c r="A15" s="61" t="s">
        <v>13</v>
      </c>
      <c r="B15" s="61"/>
      <c r="C15" s="61"/>
      <c r="D15" s="26">
        <v>992</v>
      </c>
      <c r="E15" s="16" t="s">
        <v>10</v>
      </c>
      <c r="F15" s="16" t="s">
        <v>11</v>
      </c>
      <c r="G15" s="16" t="s">
        <v>159</v>
      </c>
      <c r="H15" s="16" t="s">
        <v>14</v>
      </c>
      <c r="I15" s="33"/>
      <c r="J15" s="35">
        <f>J16+J17</f>
        <v>988.8</v>
      </c>
    </row>
    <row r="16" spans="1:10" ht="27" customHeight="1">
      <c r="A16" s="71" t="s">
        <v>106</v>
      </c>
      <c r="B16" s="71"/>
      <c r="C16" s="71"/>
      <c r="D16" s="26">
        <v>992</v>
      </c>
      <c r="E16" s="16" t="s">
        <v>10</v>
      </c>
      <c r="F16" s="16" t="s">
        <v>11</v>
      </c>
      <c r="G16" s="16" t="s">
        <v>159</v>
      </c>
      <c r="H16" s="16" t="s">
        <v>15</v>
      </c>
      <c r="I16" s="16" t="s">
        <v>16</v>
      </c>
      <c r="J16" s="35">
        <v>759.5</v>
      </c>
    </row>
    <row r="17" spans="1:10" ht="39" customHeight="1">
      <c r="A17" s="71" t="s">
        <v>105</v>
      </c>
      <c r="B17" s="71"/>
      <c r="C17" s="71"/>
      <c r="D17" s="26">
        <v>992</v>
      </c>
      <c r="E17" s="16" t="s">
        <v>10</v>
      </c>
      <c r="F17" s="16" t="s">
        <v>11</v>
      </c>
      <c r="G17" s="16" t="s">
        <v>159</v>
      </c>
      <c r="H17" s="16" t="s">
        <v>85</v>
      </c>
      <c r="I17" s="16" t="s">
        <v>17</v>
      </c>
      <c r="J17" s="35">
        <v>229.3</v>
      </c>
    </row>
    <row r="18" spans="1:10" ht="12.75" hidden="1">
      <c r="A18" s="71" t="s">
        <v>21</v>
      </c>
      <c r="B18" s="71"/>
      <c r="C18" s="71"/>
      <c r="D18" s="26"/>
      <c r="E18" s="16" t="s">
        <v>10</v>
      </c>
      <c r="F18" s="16" t="s">
        <v>11</v>
      </c>
      <c r="G18" s="16" t="s">
        <v>84</v>
      </c>
      <c r="H18" s="16" t="s">
        <v>20</v>
      </c>
      <c r="I18" s="16" t="s">
        <v>22</v>
      </c>
      <c r="J18" s="35">
        <v>0</v>
      </c>
    </row>
    <row r="19" spans="1:10" ht="64.5" customHeight="1">
      <c r="A19" s="85" t="s">
        <v>23</v>
      </c>
      <c r="B19" s="85"/>
      <c r="C19" s="85"/>
      <c r="D19" s="25">
        <v>992</v>
      </c>
      <c r="E19" s="13" t="s">
        <v>10</v>
      </c>
      <c r="F19" s="13" t="s">
        <v>24</v>
      </c>
      <c r="G19" s="13" t="s">
        <v>160</v>
      </c>
      <c r="H19" s="13"/>
      <c r="I19" s="13"/>
      <c r="J19" s="34">
        <f>J20</f>
        <v>8036.8</v>
      </c>
    </row>
    <row r="20" spans="1:10" ht="26.25" customHeight="1">
      <c r="A20" s="85" t="s">
        <v>161</v>
      </c>
      <c r="B20" s="85"/>
      <c r="C20" s="85"/>
      <c r="D20" s="25">
        <v>992</v>
      </c>
      <c r="E20" s="13" t="s">
        <v>10</v>
      </c>
      <c r="F20" s="13" t="s">
        <v>24</v>
      </c>
      <c r="G20" s="13" t="s">
        <v>162</v>
      </c>
      <c r="H20" s="13"/>
      <c r="I20" s="13"/>
      <c r="J20" s="34">
        <f>J21+J32+J36</f>
        <v>8036.8</v>
      </c>
    </row>
    <row r="21" spans="1:10" s="3" customFormat="1" ht="52.5" customHeight="1">
      <c r="A21" s="61" t="s">
        <v>9</v>
      </c>
      <c r="B21" s="61"/>
      <c r="C21" s="61"/>
      <c r="D21" s="26">
        <v>992</v>
      </c>
      <c r="E21" s="16" t="s">
        <v>10</v>
      </c>
      <c r="F21" s="16" t="s">
        <v>24</v>
      </c>
      <c r="G21" s="16" t="s">
        <v>162</v>
      </c>
      <c r="H21" s="16" t="s">
        <v>12</v>
      </c>
      <c r="I21" s="33"/>
      <c r="J21" s="34">
        <f>J22</f>
        <v>4694.6</v>
      </c>
    </row>
    <row r="22" spans="1:10" ht="27.75" customHeight="1">
      <c r="A22" s="61" t="s">
        <v>13</v>
      </c>
      <c r="B22" s="61"/>
      <c r="C22" s="61"/>
      <c r="D22" s="26">
        <v>992</v>
      </c>
      <c r="E22" s="16" t="s">
        <v>10</v>
      </c>
      <c r="F22" s="16" t="s">
        <v>24</v>
      </c>
      <c r="G22" s="16" t="s">
        <v>162</v>
      </c>
      <c r="H22" s="16" t="s">
        <v>14</v>
      </c>
      <c r="I22" s="33" t="s">
        <v>18</v>
      </c>
      <c r="J22" s="34">
        <f>J23+J24+J25</f>
        <v>4694.6</v>
      </c>
    </row>
    <row r="23" spans="1:10" ht="27.75" customHeight="1">
      <c r="A23" s="71" t="s">
        <v>106</v>
      </c>
      <c r="B23" s="71"/>
      <c r="C23" s="71"/>
      <c r="D23" s="26">
        <v>992</v>
      </c>
      <c r="E23" s="16" t="s">
        <v>10</v>
      </c>
      <c r="F23" s="16" t="s">
        <v>24</v>
      </c>
      <c r="G23" s="16" t="s">
        <v>162</v>
      </c>
      <c r="H23" s="16" t="s">
        <v>15</v>
      </c>
      <c r="I23" s="16" t="s">
        <v>16</v>
      </c>
      <c r="J23" s="35">
        <v>3596.5</v>
      </c>
    </row>
    <row r="24" spans="1:10" ht="40.5" customHeight="1">
      <c r="A24" s="58" t="s">
        <v>19</v>
      </c>
      <c r="B24" s="59"/>
      <c r="C24" s="60"/>
      <c r="D24" s="27">
        <v>992</v>
      </c>
      <c r="E24" s="16" t="s">
        <v>10</v>
      </c>
      <c r="F24" s="16" t="s">
        <v>24</v>
      </c>
      <c r="G24" s="16" t="s">
        <v>162</v>
      </c>
      <c r="H24" s="16" t="s">
        <v>20</v>
      </c>
      <c r="I24" s="16"/>
      <c r="J24" s="35">
        <v>12</v>
      </c>
    </row>
    <row r="25" spans="1:10" ht="51.75" customHeight="1">
      <c r="A25" s="71" t="s">
        <v>105</v>
      </c>
      <c r="B25" s="71"/>
      <c r="C25" s="71"/>
      <c r="D25" s="26">
        <v>992</v>
      </c>
      <c r="E25" s="16" t="s">
        <v>10</v>
      </c>
      <c r="F25" s="16" t="s">
        <v>24</v>
      </c>
      <c r="G25" s="16" t="s">
        <v>162</v>
      </c>
      <c r="H25" s="16" t="s">
        <v>85</v>
      </c>
      <c r="I25" s="16" t="s">
        <v>17</v>
      </c>
      <c r="J25" s="35">
        <v>1086.1</v>
      </c>
    </row>
    <row r="26" spans="1:10" ht="9" customHeight="1" hidden="1">
      <c r="A26" s="109" t="s">
        <v>19</v>
      </c>
      <c r="B26" s="109"/>
      <c r="C26" s="109"/>
      <c r="D26" s="28"/>
      <c r="E26" s="33" t="s">
        <v>10</v>
      </c>
      <c r="F26" s="33" t="s">
        <v>24</v>
      </c>
      <c r="G26" s="33" t="s">
        <v>86</v>
      </c>
      <c r="H26" s="33" t="s">
        <v>20</v>
      </c>
      <c r="I26" s="33" t="s">
        <v>22</v>
      </c>
      <c r="J26" s="50">
        <v>0</v>
      </c>
    </row>
    <row r="27" spans="1:10" s="3" customFormat="1" ht="13.5" hidden="1">
      <c r="A27" s="109" t="s">
        <v>21</v>
      </c>
      <c r="B27" s="109"/>
      <c r="C27" s="109"/>
      <c r="D27" s="28"/>
      <c r="E27" s="33" t="s">
        <v>10</v>
      </c>
      <c r="F27" s="33" t="s">
        <v>24</v>
      </c>
      <c r="G27" s="33" t="s">
        <v>86</v>
      </c>
      <c r="H27" s="33" t="s">
        <v>20</v>
      </c>
      <c r="I27" s="33" t="s">
        <v>18</v>
      </c>
      <c r="J27" s="49">
        <v>0</v>
      </c>
    </row>
    <row r="28" spans="1:10" ht="12.75" hidden="1">
      <c r="A28" s="71" t="s">
        <v>21</v>
      </c>
      <c r="B28" s="71"/>
      <c r="C28" s="71"/>
      <c r="D28" s="26"/>
      <c r="E28" s="16" t="s">
        <v>10</v>
      </c>
      <c r="F28" s="16" t="s">
        <v>24</v>
      </c>
      <c r="G28" s="16" t="s">
        <v>86</v>
      </c>
      <c r="H28" s="16" t="s">
        <v>20</v>
      </c>
      <c r="I28" s="16" t="s">
        <v>22</v>
      </c>
      <c r="J28" s="35">
        <v>0</v>
      </c>
    </row>
    <row r="29" spans="1:10" s="3" customFormat="1" ht="12.75" hidden="1">
      <c r="A29" s="109" t="s">
        <v>25</v>
      </c>
      <c r="B29" s="109"/>
      <c r="C29" s="109"/>
      <c r="D29" s="28"/>
      <c r="E29" s="33" t="s">
        <v>10</v>
      </c>
      <c r="F29" s="33" t="s">
        <v>24</v>
      </c>
      <c r="G29" s="33" t="s">
        <v>86</v>
      </c>
      <c r="H29" s="33" t="s">
        <v>20</v>
      </c>
      <c r="I29" s="33" t="s">
        <v>27</v>
      </c>
      <c r="J29" s="50">
        <v>0</v>
      </c>
    </row>
    <row r="30" spans="1:10" ht="12.75" hidden="1">
      <c r="A30" s="71" t="s">
        <v>28</v>
      </c>
      <c r="B30" s="71"/>
      <c r="C30" s="71"/>
      <c r="D30" s="26"/>
      <c r="E30" s="16" t="s">
        <v>10</v>
      </c>
      <c r="F30" s="16" t="s">
        <v>24</v>
      </c>
      <c r="G30" s="16" t="s">
        <v>86</v>
      </c>
      <c r="H30" s="16" t="s">
        <v>20</v>
      </c>
      <c r="I30" s="16" t="s">
        <v>26</v>
      </c>
      <c r="J30" s="35">
        <v>0</v>
      </c>
    </row>
    <row r="31" spans="1:10" ht="12.75" hidden="1">
      <c r="A31" s="58" t="s">
        <v>52</v>
      </c>
      <c r="B31" s="59"/>
      <c r="C31" s="60"/>
      <c r="D31" s="27"/>
      <c r="E31" s="16" t="s">
        <v>10</v>
      </c>
      <c r="F31" s="16" t="s">
        <v>24</v>
      </c>
      <c r="G31" s="16" t="s">
        <v>86</v>
      </c>
      <c r="H31" s="16" t="s">
        <v>20</v>
      </c>
      <c r="I31" s="16" t="s">
        <v>33</v>
      </c>
      <c r="J31" s="35">
        <v>0</v>
      </c>
    </row>
    <row r="32" spans="1:10" ht="26.25" customHeight="1">
      <c r="A32" s="61" t="s">
        <v>46</v>
      </c>
      <c r="B32" s="61"/>
      <c r="C32" s="61"/>
      <c r="D32" s="26">
        <v>992</v>
      </c>
      <c r="E32" s="16" t="s">
        <v>10</v>
      </c>
      <c r="F32" s="16" t="s">
        <v>24</v>
      </c>
      <c r="G32" s="16" t="s">
        <v>162</v>
      </c>
      <c r="H32" s="16" t="s">
        <v>43</v>
      </c>
      <c r="I32" s="16"/>
      <c r="J32" s="34">
        <f>J33</f>
        <v>3292.2</v>
      </c>
    </row>
    <row r="33" spans="1:10" ht="27.75" customHeight="1">
      <c r="A33" s="61" t="s">
        <v>76</v>
      </c>
      <c r="B33" s="61"/>
      <c r="C33" s="61"/>
      <c r="D33" s="26">
        <v>992</v>
      </c>
      <c r="E33" s="16" t="s">
        <v>10</v>
      </c>
      <c r="F33" s="16" t="s">
        <v>24</v>
      </c>
      <c r="G33" s="16" t="s">
        <v>162</v>
      </c>
      <c r="H33" s="16" t="s">
        <v>48</v>
      </c>
      <c r="I33" s="16"/>
      <c r="J33" s="35">
        <f>J34+J35</f>
        <v>3292.2</v>
      </c>
    </row>
    <row r="34" spans="1:10" ht="36.75" customHeight="1">
      <c r="A34" s="58" t="s">
        <v>53</v>
      </c>
      <c r="B34" s="59"/>
      <c r="C34" s="60"/>
      <c r="D34" s="27">
        <v>992</v>
      </c>
      <c r="E34" s="16" t="s">
        <v>10</v>
      </c>
      <c r="F34" s="16" t="s">
        <v>24</v>
      </c>
      <c r="G34" s="16" t="s">
        <v>162</v>
      </c>
      <c r="H34" s="16" t="s">
        <v>54</v>
      </c>
      <c r="I34" s="16"/>
      <c r="J34" s="35">
        <v>515</v>
      </c>
    </row>
    <row r="35" spans="1:10" s="3" customFormat="1" ht="25.5" customHeight="1">
      <c r="A35" s="61" t="s">
        <v>29</v>
      </c>
      <c r="B35" s="61"/>
      <c r="C35" s="61"/>
      <c r="D35" s="26">
        <v>992</v>
      </c>
      <c r="E35" s="16" t="s">
        <v>10</v>
      </c>
      <c r="F35" s="16" t="s">
        <v>24</v>
      </c>
      <c r="G35" s="16" t="s">
        <v>162</v>
      </c>
      <c r="H35" s="16" t="s">
        <v>30</v>
      </c>
      <c r="I35" s="33"/>
      <c r="J35" s="35">
        <v>2777.2</v>
      </c>
    </row>
    <row r="36" spans="1:10" ht="13.5" customHeight="1">
      <c r="A36" s="86" t="s">
        <v>78</v>
      </c>
      <c r="B36" s="87"/>
      <c r="C36" s="88"/>
      <c r="D36" s="27">
        <v>992</v>
      </c>
      <c r="E36" s="16" t="s">
        <v>10</v>
      </c>
      <c r="F36" s="16" t="s">
        <v>24</v>
      </c>
      <c r="G36" s="16" t="s">
        <v>162</v>
      </c>
      <c r="H36" s="16" t="s">
        <v>57</v>
      </c>
      <c r="I36" s="16"/>
      <c r="J36" s="34">
        <f>J37</f>
        <v>50</v>
      </c>
    </row>
    <row r="37" spans="1:10" ht="24.75" customHeight="1">
      <c r="A37" s="86" t="s">
        <v>135</v>
      </c>
      <c r="B37" s="87"/>
      <c r="C37" s="88"/>
      <c r="D37" s="27">
        <v>992</v>
      </c>
      <c r="E37" s="16" t="s">
        <v>10</v>
      </c>
      <c r="F37" s="16" t="s">
        <v>24</v>
      </c>
      <c r="G37" s="16" t="s">
        <v>162</v>
      </c>
      <c r="H37" s="16" t="s">
        <v>58</v>
      </c>
      <c r="I37" s="33" t="s">
        <v>34</v>
      </c>
      <c r="J37" s="35">
        <v>50</v>
      </c>
    </row>
    <row r="38" spans="1:10" s="1" customFormat="1" ht="12.75">
      <c r="A38" s="85" t="s">
        <v>36</v>
      </c>
      <c r="B38" s="85"/>
      <c r="C38" s="85"/>
      <c r="D38" s="25">
        <v>992</v>
      </c>
      <c r="E38" s="13" t="s">
        <v>10</v>
      </c>
      <c r="F38" s="13" t="s">
        <v>37</v>
      </c>
      <c r="G38" s="13" t="s">
        <v>163</v>
      </c>
      <c r="H38" s="13"/>
      <c r="I38" s="13"/>
      <c r="J38" s="34">
        <f>J39</f>
        <v>45</v>
      </c>
    </row>
    <row r="39" spans="1:10" s="1" customFormat="1" ht="24" customHeight="1">
      <c r="A39" s="55" t="s">
        <v>202</v>
      </c>
      <c r="B39" s="59"/>
      <c r="C39" s="60"/>
      <c r="D39" s="29">
        <v>992</v>
      </c>
      <c r="E39" s="13" t="s">
        <v>10</v>
      </c>
      <c r="F39" s="13" t="s">
        <v>37</v>
      </c>
      <c r="G39" s="13" t="s">
        <v>203</v>
      </c>
      <c r="H39" s="13" t="s">
        <v>59</v>
      </c>
      <c r="I39" s="13"/>
      <c r="J39" s="34">
        <f>J40</f>
        <v>45</v>
      </c>
    </row>
    <row r="40" spans="1:10" s="3" customFormat="1" ht="15.75" customHeight="1">
      <c r="A40" s="86" t="s">
        <v>80</v>
      </c>
      <c r="B40" s="87"/>
      <c r="C40" s="88"/>
      <c r="D40" s="27">
        <v>992</v>
      </c>
      <c r="E40" s="16" t="s">
        <v>10</v>
      </c>
      <c r="F40" s="16" t="s">
        <v>37</v>
      </c>
      <c r="G40" s="16" t="s">
        <v>203</v>
      </c>
      <c r="H40" s="16" t="s">
        <v>59</v>
      </c>
      <c r="I40" s="33"/>
      <c r="J40" s="35">
        <v>45</v>
      </c>
    </row>
    <row r="41" spans="1:10" s="1" customFormat="1" ht="12.75" customHeight="1">
      <c r="A41" s="106" t="s">
        <v>60</v>
      </c>
      <c r="B41" s="107"/>
      <c r="C41" s="108"/>
      <c r="D41" s="22" t="s">
        <v>122</v>
      </c>
      <c r="E41" s="12" t="s">
        <v>10</v>
      </c>
      <c r="F41" s="12" t="s">
        <v>61</v>
      </c>
      <c r="G41" s="13">
        <v>8011300000</v>
      </c>
      <c r="H41" s="13"/>
      <c r="I41" s="13"/>
      <c r="J41" s="34">
        <f>J42+J46</f>
        <v>11</v>
      </c>
    </row>
    <row r="42" spans="1:10" s="1" customFormat="1" ht="102.75" customHeight="1">
      <c r="A42" s="103" t="s">
        <v>79</v>
      </c>
      <c r="B42" s="104"/>
      <c r="C42" s="105"/>
      <c r="D42" s="14">
        <v>992</v>
      </c>
      <c r="E42" s="12" t="s">
        <v>10</v>
      </c>
      <c r="F42" s="12" t="s">
        <v>61</v>
      </c>
      <c r="G42" s="13" t="s">
        <v>204</v>
      </c>
      <c r="H42" s="13"/>
      <c r="I42" s="13"/>
      <c r="J42" s="34">
        <f>J43</f>
        <v>0.7</v>
      </c>
    </row>
    <row r="43" spans="1:10" s="1" customFormat="1" ht="26.25" customHeight="1">
      <c r="A43" s="86" t="s">
        <v>46</v>
      </c>
      <c r="B43" s="87"/>
      <c r="C43" s="88"/>
      <c r="D43" s="26">
        <v>992</v>
      </c>
      <c r="E43" s="12" t="s">
        <v>10</v>
      </c>
      <c r="F43" s="12" t="s">
        <v>61</v>
      </c>
      <c r="G43" s="13" t="s">
        <v>204</v>
      </c>
      <c r="H43" s="13" t="s">
        <v>43</v>
      </c>
      <c r="I43" s="13"/>
      <c r="J43" s="34">
        <f>J44</f>
        <v>0.7</v>
      </c>
    </row>
    <row r="44" spans="1:10" s="1" customFormat="1" ht="27" customHeight="1">
      <c r="A44" s="86" t="s">
        <v>76</v>
      </c>
      <c r="B44" s="87"/>
      <c r="C44" s="88"/>
      <c r="D44" s="26">
        <v>992</v>
      </c>
      <c r="E44" s="15" t="s">
        <v>10</v>
      </c>
      <c r="F44" s="15" t="s">
        <v>61</v>
      </c>
      <c r="G44" s="16" t="s">
        <v>204</v>
      </c>
      <c r="H44" s="16" t="s">
        <v>48</v>
      </c>
      <c r="I44" s="16"/>
      <c r="J44" s="35">
        <f>J45</f>
        <v>0.7</v>
      </c>
    </row>
    <row r="45" spans="1:10" s="1" customFormat="1" ht="31.5" customHeight="1">
      <c r="A45" s="86" t="s">
        <v>29</v>
      </c>
      <c r="B45" s="87"/>
      <c r="C45" s="88"/>
      <c r="D45" s="26">
        <v>992</v>
      </c>
      <c r="E45" s="15" t="s">
        <v>10</v>
      </c>
      <c r="F45" s="15" t="s">
        <v>61</v>
      </c>
      <c r="G45" s="16" t="s">
        <v>204</v>
      </c>
      <c r="H45" s="16" t="s">
        <v>30</v>
      </c>
      <c r="I45" s="16"/>
      <c r="J45" s="35">
        <v>0.7</v>
      </c>
    </row>
    <row r="46" spans="1:10" s="1" customFormat="1" ht="39.75" customHeight="1">
      <c r="A46" s="55" t="s">
        <v>291</v>
      </c>
      <c r="B46" s="72"/>
      <c r="C46" s="73"/>
      <c r="D46" s="25">
        <v>992</v>
      </c>
      <c r="E46" s="13" t="s">
        <v>10</v>
      </c>
      <c r="F46" s="13" t="s">
        <v>61</v>
      </c>
      <c r="G46" s="13" t="s">
        <v>164</v>
      </c>
      <c r="H46" s="13"/>
      <c r="I46" s="13"/>
      <c r="J46" s="34">
        <f>J47</f>
        <v>10.3</v>
      </c>
    </row>
    <row r="47" spans="1:10" s="1" customFormat="1" ht="12.75" customHeight="1">
      <c r="A47" s="86" t="s">
        <v>62</v>
      </c>
      <c r="B47" s="87"/>
      <c r="C47" s="88"/>
      <c r="D47" s="26">
        <v>992</v>
      </c>
      <c r="E47" s="16" t="s">
        <v>10</v>
      </c>
      <c r="F47" s="16" t="s">
        <v>61</v>
      </c>
      <c r="G47" s="16" t="s">
        <v>164</v>
      </c>
      <c r="H47" s="16" t="s">
        <v>138</v>
      </c>
      <c r="I47" s="13"/>
      <c r="J47" s="35">
        <f>J48</f>
        <v>10.3</v>
      </c>
    </row>
    <row r="48" spans="1:10" s="1" customFormat="1" ht="24.75" customHeight="1">
      <c r="A48" s="86" t="s">
        <v>102</v>
      </c>
      <c r="B48" s="87"/>
      <c r="C48" s="88"/>
      <c r="D48" s="26">
        <v>992</v>
      </c>
      <c r="E48" s="16" t="s">
        <v>10</v>
      </c>
      <c r="F48" s="16" t="s">
        <v>61</v>
      </c>
      <c r="G48" s="16" t="s">
        <v>164</v>
      </c>
      <c r="H48" s="16" t="s">
        <v>57</v>
      </c>
      <c r="I48" s="13"/>
      <c r="J48" s="35">
        <f>J49</f>
        <v>10.3</v>
      </c>
    </row>
    <row r="49" spans="1:10" s="1" customFormat="1" ht="24.75" customHeight="1">
      <c r="A49" s="125" t="s">
        <v>29</v>
      </c>
      <c r="B49" s="126"/>
      <c r="C49" s="127"/>
      <c r="D49" s="27">
        <v>992</v>
      </c>
      <c r="E49" s="16" t="s">
        <v>10</v>
      </c>
      <c r="F49" s="16" t="s">
        <v>61</v>
      </c>
      <c r="G49" s="16" t="s">
        <v>164</v>
      </c>
      <c r="H49" s="16" t="s">
        <v>139</v>
      </c>
      <c r="I49" s="13"/>
      <c r="J49" s="35">
        <v>10.3</v>
      </c>
    </row>
    <row r="50" spans="1:10" ht="0.75" customHeight="1">
      <c r="A50" s="122" t="s">
        <v>67</v>
      </c>
      <c r="B50" s="123"/>
      <c r="C50" s="124"/>
      <c r="D50" s="30">
        <v>992</v>
      </c>
      <c r="E50" s="16" t="s">
        <v>10</v>
      </c>
      <c r="F50" s="16" t="s">
        <v>61</v>
      </c>
      <c r="G50" s="16" t="s">
        <v>63</v>
      </c>
      <c r="H50" s="16" t="s">
        <v>30</v>
      </c>
      <c r="I50" s="16" t="s">
        <v>35</v>
      </c>
      <c r="J50" s="35">
        <v>0</v>
      </c>
    </row>
    <row r="51" spans="1:10" ht="0.75" customHeight="1">
      <c r="A51" s="55" t="s">
        <v>118</v>
      </c>
      <c r="B51" s="72"/>
      <c r="C51" s="73"/>
      <c r="D51" s="29">
        <v>992</v>
      </c>
      <c r="E51" s="13" t="s">
        <v>10</v>
      </c>
      <c r="F51" s="13" t="s">
        <v>61</v>
      </c>
      <c r="G51" s="13" t="s">
        <v>117</v>
      </c>
      <c r="H51" s="13"/>
      <c r="I51" s="13"/>
      <c r="J51" s="34">
        <v>0</v>
      </c>
    </row>
    <row r="52" spans="1:10" ht="30.75" customHeight="1" hidden="1">
      <c r="A52" s="86" t="s">
        <v>46</v>
      </c>
      <c r="B52" s="87"/>
      <c r="C52" s="88"/>
      <c r="D52" s="26">
        <v>992</v>
      </c>
      <c r="E52" s="16" t="s">
        <v>10</v>
      </c>
      <c r="F52" s="16" t="s">
        <v>61</v>
      </c>
      <c r="G52" s="16" t="s">
        <v>117</v>
      </c>
      <c r="H52" s="16" t="s">
        <v>43</v>
      </c>
      <c r="I52" s="16"/>
      <c r="J52" s="35">
        <v>0</v>
      </c>
    </row>
    <row r="53" spans="1:10" ht="30.75" customHeight="1" hidden="1">
      <c r="A53" s="86" t="s">
        <v>102</v>
      </c>
      <c r="B53" s="87"/>
      <c r="C53" s="88"/>
      <c r="D53" s="26">
        <v>992</v>
      </c>
      <c r="E53" s="16" t="s">
        <v>10</v>
      </c>
      <c r="F53" s="16" t="s">
        <v>61</v>
      </c>
      <c r="G53" s="16" t="s">
        <v>117</v>
      </c>
      <c r="H53" s="16" t="s">
        <v>48</v>
      </c>
      <c r="I53" s="16"/>
      <c r="J53" s="35">
        <v>0</v>
      </c>
    </row>
    <row r="54" spans="1:10" ht="30.75" customHeight="1" hidden="1">
      <c r="A54" s="86" t="s">
        <v>29</v>
      </c>
      <c r="B54" s="87"/>
      <c r="C54" s="88"/>
      <c r="D54" s="27">
        <v>992</v>
      </c>
      <c r="E54" s="16" t="s">
        <v>10</v>
      </c>
      <c r="F54" s="16" t="s">
        <v>61</v>
      </c>
      <c r="G54" s="16" t="s">
        <v>117</v>
      </c>
      <c r="H54" s="16" t="s">
        <v>30</v>
      </c>
      <c r="I54" s="16"/>
      <c r="J54" s="35">
        <v>0</v>
      </c>
    </row>
    <row r="55" spans="1:10" ht="30.75" customHeight="1" hidden="1">
      <c r="A55" s="55" t="s">
        <v>119</v>
      </c>
      <c r="B55" s="72"/>
      <c r="C55" s="73"/>
      <c r="D55" s="29">
        <v>992</v>
      </c>
      <c r="E55" s="13" t="s">
        <v>10</v>
      </c>
      <c r="F55" s="13" t="s">
        <v>61</v>
      </c>
      <c r="G55" s="13" t="s">
        <v>120</v>
      </c>
      <c r="H55" s="13"/>
      <c r="I55" s="13"/>
      <c r="J55" s="34">
        <v>0</v>
      </c>
    </row>
    <row r="56" spans="1:10" ht="30.75" customHeight="1" hidden="1">
      <c r="A56" s="86" t="s">
        <v>46</v>
      </c>
      <c r="B56" s="87"/>
      <c r="C56" s="88"/>
      <c r="D56" s="26">
        <v>992</v>
      </c>
      <c r="E56" s="16" t="s">
        <v>10</v>
      </c>
      <c r="F56" s="16" t="s">
        <v>61</v>
      </c>
      <c r="G56" s="16" t="s">
        <v>120</v>
      </c>
      <c r="H56" s="16" t="s">
        <v>43</v>
      </c>
      <c r="I56" s="16"/>
      <c r="J56" s="35">
        <v>0</v>
      </c>
    </row>
    <row r="57" spans="1:10" ht="30.75" customHeight="1" hidden="1">
      <c r="A57" s="86" t="s">
        <v>102</v>
      </c>
      <c r="B57" s="87"/>
      <c r="C57" s="88"/>
      <c r="D57" s="26">
        <v>992</v>
      </c>
      <c r="E57" s="16" t="s">
        <v>10</v>
      </c>
      <c r="F57" s="16" t="s">
        <v>61</v>
      </c>
      <c r="G57" s="16" t="s">
        <v>120</v>
      </c>
      <c r="H57" s="16" t="s">
        <v>48</v>
      </c>
      <c r="I57" s="16"/>
      <c r="J57" s="35">
        <v>0</v>
      </c>
    </row>
    <row r="58" spans="1:10" ht="30.75" customHeight="1" hidden="1">
      <c r="A58" s="86" t="s">
        <v>29</v>
      </c>
      <c r="B58" s="87"/>
      <c r="C58" s="88"/>
      <c r="D58" s="27">
        <v>992</v>
      </c>
      <c r="E58" s="16" t="s">
        <v>10</v>
      </c>
      <c r="F58" s="16" t="s">
        <v>61</v>
      </c>
      <c r="G58" s="16" t="s">
        <v>120</v>
      </c>
      <c r="H58" s="16" t="s">
        <v>30</v>
      </c>
      <c r="I58" s="16"/>
      <c r="J58" s="35">
        <v>0</v>
      </c>
    </row>
    <row r="59" spans="1:10" ht="30.75" customHeight="1">
      <c r="A59" s="55" t="s">
        <v>125</v>
      </c>
      <c r="B59" s="72"/>
      <c r="C59" s="73"/>
      <c r="D59" s="29">
        <v>992</v>
      </c>
      <c r="E59" s="13" t="s">
        <v>11</v>
      </c>
      <c r="F59" s="13"/>
      <c r="G59" s="13" t="s">
        <v>304</v>
      </c>
      <c r="H59" s="13"/>
      <c r="I59" s="13"/>
      <c r="J59" s="34">
        <f>J61+J66</f>
        <v>287.9</v>
      </c>
    </row>
    <row r="60" spans="1:10" ht="30.75" customHeight="1">
      <c r="A60" s="55" t="s">
        <v>126</v>
      </c>
      <c r="B60" s="72"/>
      <c r="C60" s="73"/>
      <c r="D60" s="29">
        <v>992</v>
      </c>
      <c r="E60" s="13" t="s">
        <v>11</v>
      </c>
      <c r="F60" s="13" t="s">
        <v>38</v>
      </c>
      <c r="G60" s="13" t="s">
        <v>305</v>
      </c>
      <c r="H60" s="13"/>
      <c r="I60" s="13"/>
      <c r="J60" s="34">
        <f>J61+J66</f>
        <v>287.9</v>
      </c>
    </row>
    <row r="61" spans="1:10" ht="43.5" customHeight="1">
      <c r="A61" s="55" t="s">
        <v>127</v>
      </c>
      <c r="B61" s="72"/>
      <c r="C61" s="73"/>
      <c r="D61" s="29">
        <v>992</v>
      </c>
      <c r="E61" s="13" t="s">
        <v>11</v>
      </c>
      <c r="F61" s="13" t="s">
        <v>38</v>
      </c>
      <c r="G61" s="13" t="s">
        <v>306</v>
      </c>
      <c r="H61" s="13" t="s">
        <v>12</v>
      </c>
      <c r="I61" s="13"/>
      <c r="J61" s="34">
        <f>J63+J64+J65</f>
        <v>282</v>
      </c>
    </row>
    <row r="62" spans="1:10" ht="30.75" customHeight="1">
      <c r="A62" s="86" t="s">
        <v>13</v>
      </c>
      <c r="B62" s="87"/>
      <c r="C62" s="88"/>
      <c r="D62" s="27">
        <v>992</v>
      </c>
      <c r="E62" s="16" t="s">
        <v>11</v>
      </c>
      <c r="F62" s="16" t="s">
        <v>38</v>
      </c>
      <c r="G62" s="16" t="s">
        <v>307</v>
      </c>
      <c r="H62" s="16" t="s">
        <v>14</v>
      </c>
      <c r="I62" s="16"/>
      <c r="J62" s="35">
        <f>J63+J64+J65</f>
        <v>282</v>
      </c>
    </row>
    <row r="63" spans="1:10" ht="39" customHeight="1">
      <c r="A63" s="86" t="s">
        <v>128</v>
      </c>
      <c r="B63" s="87"/>
      <c r="C63" s="88"/>
      <c r="D63" s="27">
        <v>992</v>
      </c>
      <c r="E63" s="16" t="s">
        <v>11</v>
      </c>
      <c r="F63" s="16" t="s">
        <v>38</v>
      </c>
      <c r="G63" s="16" t="s">
        <v>307</v>
      </c>
      <c r="H63" s="16" t="s">
        <v>15</v>
      </c>
      <c r="I63" s="16"/>
      <c r="J63" s="35">
        <v>216.6</v>
      </c>
    </row>
    <row r="64" spans="1:10" ht="39" customHeight="1">
      <c r="A64" s="86" t="s">
        <v>19</v>
      </c>
      <c r="B64" s="87"/>
      <c r="C64" s="88"/>
      <c r="D64" s="27">
        <v>992</v>
      </c>
      <c r="E64" s="16" t="s">
        <v>11</v>
      </c>
      <c r="F64" s="16" t="s">
        <v>38</v>
      </c>
      <c r="G64" s="16" t="s">
        <v>307</v>
      </c>
      <c r="H64" s="16" t="s">
        <v>20</v>
      </c>
      <c r="I64" s="16"/>
      <c r="J64" s="35"/>
    </row>
    <row r="65" spans="1:10" ht="44.25" customHeight="1">
      <c r="A65" s="86" t="s">
        <v>129</v>
      </c>
      <c r="B65" s="87"/>
      <c r="C65" s="88"/>
      <c r="D65" s="27">
        <v>992</v>
      </c>
      <c r="E65" s="16" t="s">
        <v>11</v>
      </c>
      <c r="F65" s="16" t="s">
        <v>38</v>
      </c>
      <c r="G65" s="16" t="s">
        <v>307</v>
      </c>
      <c r="H65" s="16" t="s">
        <v>85</v>
      </c>
      <c r="I65" s="16"/>
      <c r="J65" s="35">
        <v>65.4</v>
      </c>
    </row>
    <row r="66" spans="1:10" ht="30.75" customHeight="1">
      <c r="A66" s="55" t="s">
        <v>46</v>
      </c>
      <c r="B66" s="72"/>
      <c r="C66" s="73"/>
      <c r="D66" s="29">
        <v>992</v>
      </c>
      <c r="E66" s="13" t="s">
        <v>11</v>
      </c>
      <c r="F66" s="13" t="s">
        <v>38</v>
      </c>
      <c r="G66" s="13" t="s">
        <v>307</v>
      </c>
      <c r="H66" s="13" t="s">
        <v>43</v>
      </c>
      <c r="I66" s="13"/>
      <c r="J66" s="34">
        <f>J68</f>
        <v>5.9</v>
      </c>
    </row>
    <row r="67" spans="1:10" ht="30.75" customHeight="1">
      <c r="A67" s="86" t="s">
        <v>102</v>
      </c>
      <c r="B67" s="87"/>
      <c r="C67" s="88"/>
      <c r="D67" s="27">
        <v>992</v>
      </c>
      <c r="E67" s="16" t="s">
        <v>11</v>
      </c>
      <c r="F67" s="16" t="s">
        <v>38</v>
      </c>
      <c r="G67" s="16" t="s">
        <v>307</v>
      </c>
      <c r="H67" s="16" t="s">
        <v>48</v>
      </c>
      <c r="I67" s="16"/>
      <c r="J67" s="35">
        <f>J68</f>
        <v>5.9</v>
      </c>
    </row>
    <row r="68" spans="1:10" ht="41.25" customHeight="1">
      <c r="A68" s="58" t="s">
        <v>53</v>
      </c>
      <c r="B68" s="59"/>
      <c r="C68" s="60"/>
      <c r="D68" s="27">
        <v>992</v>
      </c>
      <c r="E68" s="16" t="s">
        <v>11</v>
      </c>
      <c r="F68" s="16" t="s">
        <v>38</v>
      </c>
      <c r="G68" s="16" t="s">
        <v>307</v>
      </c>
      <c r="H68" s="16" t="s">
        <v>54</v>
      </c>
      <c r="I68" s="16"/>
      <c r="J68" s="35">
        <v>5.9</v>
      </c>
    </row>
    <row r="69" spans="1:10" ht="93.75" customHeight="1">
      <c r="A69" s="55" t="s">
        <v>205</v>
      </c>
      <c r="B69" s="72"/>
      <c r="C69" s="73"/>
      <c r="D69" s="29">
        <v>992</v>
      </c>
      <c r="E69" s="13" t="s">
        <v>38</v>
      </c>
      <c r="F69" s="13" t="s">
        <v>41</v>
      </c>
      <c r="G69" s="13" t="s">
        <v>206</v>
      </c>
      <c r="H69" s="13"/>
      <c r="I69" s="13"/>
      <c r="J69" s="34">
        <f>J70</f>
        <v>43</v>
      </c>
    </row>
    <row r="70" spans="1:10" s="1" customFormat="1" ht="38.25" customHeight="1">
      <c r="A70" s="85" t="s">
        <v>39</v>
      </c>
      <c r="B70" s="85"/>
      <c r="C70" s="85"/>
      <c r="D70" s="25">
        <v>992</v>
      </c>
      <c r="E70" s="13" t="s">
        <v>38</v>
      </c>
      <c r="F70" s="13"/>
      <c r="G70" s="13" t="s">
        <v>89</v>
      </c>
      <c r="H70" s="13"/>
      <c r="I70" s="13"/>
      <c r="J70" s="34">
        <f>J77</f>
        <v>43</v>
      </c>
    </row>
    <row r="71" spans="1:10" s="1" customFormat="1" ht="3.75" customHeight="1" hidden="1">
      <c r="A71" s="61" t="s">
        <v>40</v>
      </c>
      <c r="B71" s="61"/>
      <c r="C71" s="61"/>
      <c r="D71" s="26"/>
      <c r="E71" s="16" t="s">
        <v>38</v>
      </c>
      <c r="F71" s="16" t="s">
        <v>41</v>
      </c>
      <c r="G71" s="16"/>
      <c r="H71" s="16"/>
      <c r="I71" s="16"/>
      <c r="J71" s="35">
        <v>98</v>
      </c>
    </row>
    <row r="72" spans="1:10" s="3" customFormat="1" ht="26.25" customHeight="1" hidden="1">
      <c r="A72" s="109" t="s">
        <v>46</v>
      </c>
      <c r="B72" s="109"/>
      <c r="C72" s="109"/>
      <c r="D72" s="28"/>
      <c r="E72" s="33" t="s">
        <v>38</v>
      </c>
      <c r="F72" s="33" t="s">
        <v>41</v>
      </c>
      <c r="G72" s="33" t="s">
        <v>87</v>
      </c>
      <c r="H72" s="33" t="s">
        <v>43</v>
      </c>
      <c r="I72" s="33"/>
      <c r="J72" s="50">
        <v>0</v>
      </c>
    </row>
    <row r="73" spans="1:10" s="3" customFormat="1" ht="25.5" customHeight="1" hidden="1">
      <c r="A73" s="109" t="s">
        <v>82</v>
      </c>
      <c r="B73" s="109"/>
      <c r="C73" s="109"/>
      <c r="D73" s="28"/>
      <c r="E73" s="33" t="s">
        <v>38</v>
      </c>
      <c r="F73" s="33" t="s">
        <v>41</v>
      </c>
      <c r="G73" s="33" t="s">
        <v>87</v>
      </c>
      <c r="H73" s="33" t="s">
        <v>48</v>
      </c>
      <c r="I73" s="33"/>
      <c r="J73" s="50">
        <v>0</v>
      </c>
    </row>
    <row r="74" spans="1:10" s="3" customFormat="1" ht="49.5" customHeight="1" hidden="1">
      <c r="A74" s="109" t="s">
        <v>66</v>
      </c>
      <c r="B74" s="109"/>
      <c r="C74" s="109"/>
      <c r="D74" s="28"/>
      <c r="E74" s="33" t="s">
        <v>38</v>
      </c>
      <c r="F74" s="33" t="s">
        <v>41</v>
      </c>
      <c r="G74" s="33" t="s">
        <v>87</v>
      </c>
      <c r="H74" s="33" t="s">
        <v>30</v>
      </c>
      <c r="I74" s="33"/>
      <c r="J74" s="50">
        <v>0</v>
      </c>
    </row>
    <row r="75" spans="1:10" s="3" customFormat="1" ht="12.75" hidden="1">
      <c r="A75" s="109" t="s">
        <v>42</v>
      </c>
      <c r="B75" s="109"/>
      <c r="C75" s="109"/>
      <c r="D75" s="28"/>
      <c r="E75" s="33" t="s">
        <v>38</v>
      </c>
      <c r="F75" s="33" t="s">
        <v>41</v>
      </c>
      <c r="G75" s="33" t="s">
        <v>87</v>
      </c>
      <c r="H75" s="33" t="s">
        <v>30</v>
      </c>
      <c r="I75" s="33" t="s">
        <v>43</v>
      </c>
      <c r="J75" s="50">
        <v>0</v>
      </c>
    </row>
    <row r="76" spans="1:10" ht="51.75" customHeight="1" hidden="1">
      <c r="A76" s="71" t="s">
        <v>64</v>
      </c>
      <c r="B76" s="71"/>
      <c r="C76" s="71"/>
      <c r="D76" s="26"/>
      <c r="E76" s="16" t="s">
        <v>38</v>
      </c>
      <c r="F76" s="16" t="s">
        <v>41</v>
      </c>
      <c r="G76" s="16" t="s">
        <v>99</v>
      </c>
      <c r="H76" s="16" t="s">
        <v>30</v>
      </c>
      <c r="I76" s="16" t="s">
        <v>33</v>
      </c>
      <c r="J76" s="35">
        <v>0</v>
      </c>
    </row>
    <row r="77" spans="1:13" ht="51.75" customHeight="1">
      <c r="A77" s="55" t="s">
        <v>88</v>
      </c>
      <c r="B77" s="72"/>
      <c r="C77" s="73"/>
      <c r="D77" s="29">
        <v>992</v>
      </c>
      <c r="E77" s="13" t="s">
        <v>38</v>
      </c>
      <c r="F77" s="13" t="s">
        <v>41</v>
      </c>
      <c r="G77" s="13" t="s">
        <v>89</v>
      </c>
      <c r="H77" s="13"/>
      <c r="I77" s="13"/>
      <c r="J77" s="34">
        <f>J78</f>
        <v>43</v>
      </c>
      <c r="M77" t="s">
        <v>141</v>
      </c>
    </row>
    <row r="78" spans="1:10" ht="39" customHeight="1">
      <c r="A78" s="55" t="s">
        <v>107</v>
      </c>
      <c r="B78" s="72"/>
      <c r="C78" s="73"/>
      <c r="D78" s="29">
        <v>992</v>
      </c>
      <c r="E78" s="13" t="s">
        <v>38</v>
      </c>
      <c r="F78" s="13" t="s">
        <v>41</v>
      </c>
      <c r="G78" s="13" t="s">
        <v>207</v>
      </c>
      <c r="H78" s="13"/>
      <c r="I78" s="13"/>
      <c r="J78" s="34">
        <f>J79+J83</f>
        <v>43</v>
      </c>
    </row>
    <row r="79" spans="1:10" ht="40.5" customHeight="1">
      <c r="A79" s="55" t="s">
        <v>248</v>
      </c>
      <c r="B79" s="72"/>
      <c r="C79" s="73"/>
      <c r="D79" s="29">
        <v>992</v>
      </c>
      <c r="E79" s="13" t="s">
        <v>38</v>
      </c>
      <c r="F79" s="13" t="s">
        <v>41</v>
      </c>
      <c r="G79" s="13" t="s">
        <v>91</v>
      </c>
      <c r="H79" s="13"/>
      <c r="I79" s="13"/>
      <c r="J79" s="34">
        <f>J80</f>
        <v>33</v>
      </c>
    </row>
    <row r="80" spans="1:10" ht="24.75" customHeight="1">
      <c r="A80" s="58" t="s">
        <v>46</v>
      </c>
      <c r="B80" s="59"/>
      <c r="C80" s="60"/>
      <c r="D80" s="27">
        <v>992</v>
      </c>
      <c r="E80" s="16" t="s">
        <v>38</v>
      </c>
      <c r="F80" s="16" t="s">
        <v>41</v>
      </c>
      <c r="G80" s="16" t="s">
        <v>91</v>
      </c>
      <c r="H80" s="16" t="s">
        <v>43</v>
      </c>
      <c r="I80" s="16"/>
      <c r="J80" s="35">
        <f>J81</f>
        <v>33</v>
      </c>
    </row>
    <row r="81" spans="1:10" ht="24.75" customHeight="1">
      <c r="A81" s="58" t="s">
        <v>90</v>
      </c>
      <c r="B81" s="59"/>
      <c r="C81" s="60"/>
      <c r="D81" s="27">
        <v>992</v>
      </c>
      <c r="E81" s="16" t="s">
        <v>38</v>
      </c>
      <c r="F81" s="16" t="s">
        <v>41</v>
      </c>
      <c r="G81" s="16" t="s">
        <v>91</v>
      </c>
      <c r="H81" s="16" t="s">
        <v>48</v>
      </c>
      <c r="I81" s="16"/>
      <c r="J81" s="35">
        <f>J82</f>
        <v>33</v>
      </c>
    </row>
    <row r="82" spans="1:10" ht="26.25" customHeight="1">
      <c r="A82" s="58" t="s">
        <v>29</v>
      </c>
      <c r="B82" s="59"/>
      <c r="C82" s="60"/>
      <c r="D82" s="27">
        <v>992</v>
      </c>
      <c r="E82" s="16" t="s">
        <v>38</v>
      </c>
      <c r="F82" s="16" t="s">
        <v>41</v>
      </c>
      <c r="G82" s="16" t="s">
        <v>91</v>
      </c>
      <c r="H82" s="16" t="s">
        <v>30</v>
      </c>
      <c r="I82" s="16" t="s">
        <v>33</v>
      </c>
      <c r="J82" s="35">
        <v>33</v>
      </c>
    </row>
    <row r="83" spans="1:10" ht="26.25" customHeight="1">
      <c r="A83" s="55" t="s">
        <v>249</v>
      </c>
      <c r="B83" s="72"/>
      <c r="C83" s="73"/>
      <c r="D83" s="29">
        <v>992</v>
      </c>
      <c r="E83" s="13" t="s">
        <v>38</v>
      </c>
      <c r="F83" s="13" t="s">
        <v>41</v>
      </c>
      <c r="G83" s="13" t="s">
        <v>100</v>
      </c>
      <c r="H83" s="13"/>
      <c r="I83" s="13"/>
      <c r="J83" s="34">
        <f>J84</f>
        <v>10</v>
      </c>
    </row>
    <row r="84" spans="1:10" ht="26.25" customHeight="1">
      <c r="A84" s="86" t="s">
        <v>46</v>
      </c>
      <c r="B84" s="59"/>
      <c r="C84" s="60"/>
      <c r="D84" s="27">
        <v>992</v>
      </c>
      <c r="E84" s="16" t="s">
        <v>38</v>
      </c>
      <c r="F84" s="16" t="s">
        <v>41</v>
      </c>
      <c r="G84" s="16" t="s">
        <v>100</v>
      </c>
      <c r="H84" s="16" t="s">
        <v>43</v>
      </c>
      <c r="I84" s="16"/>
      <c r="J84" s="35">
        <f>J85</f>
        <v>10</v>
      </c>
    </row>
    <row r="85" spans="1:10" ht="30" customHeight="1">
      <c r="A85" s="58" t="s">
        <v>90</v>
      </c>
      <c r="B85" s="59"/>
      <c r="C85" s="60"/>
      <c r="D85" s="27">
        <v>992</v>
      </c>
      <c r="E85" s="16" t="s">
        <v>38</v>
      </c>
      <c r="F85" s="16" t="s">
        <v>41</v>
      </c>
      <c r="G85" s="16" t="s">
        <v>100</v>
      </c>
      <c r="H85" s="16" t="s">
        <v>48</v>
      </c>
      <c r="I85" s="16" t="s">
        <v>34</v>
      </c>
      <c r="J85" s="35">
        <f>J86</f>
        <v>10</v>
      </c>
    </row>
    <row r="86" spans="1:10" ht="24.75" customHeight="1">
      <c r="A86" s="58" t="s">
        <v>29</v>
      </c>
      <c r="B86" s="59"/>
      <c r="C86" s="60"/>
      <c r="D86" s="27">
        <v>992</v>
      </c>
      <c r="E86" s="16" t="s">
        <v>38</v>
      </c>
      <c r="F86" s="16" t="s">
        <v>41</v>
      </c>
      <c r="G86" s="16" t="s">
        <v>100</v>
      </c>
      <c r="H86" s="16" t="s">
        <v>30</v>
      </c>
      <c r="I86" s="16" t="s">
        <v>55</v>
      </c>
      <c r="J86" s="35">
        <v>10</v>
      </c>
    </row>
    <row r="87" spans="1:10" ht="12.75" customHeight="1">
      <c r="A87" s="55" t="s">
        <v>77</v>
      </c>
      <c r="B87" s="72"/>
      <c r="C87" s="73"/>
      <c r="D87" s="29">
        <v>992</v>
      </c>
      <c r="E87" s="13" t="s">
        <v>24</v>
      </c>
      <c r="F87" s="13"/>
      <c r="G87" s="13" t="s">
        <v>208</v>
      </c>
      <c r="H87" s="13"/>
      <c r="I87" s="13"/>
      <c r="J87" s="34">
        <f>J89+J93+J102</f>
        <v>5921.599999999999</v>
      </c>
    </row>
    <row r="88" spans="1:10" ht="12.75" customHeight="1">
      <c r="A88" s="55" t="s">
        <v>130</v>
      </c>
      <c r="B88" s="72"/>
      <c r="C88" s="73"/>
      <c r="D88" s="29">
        <v>992</v>
      </c>
      <c r="E88" s="13" t="s">
        <v>24</v>
      </c>
      <c r="F88" s="13" t="s">
        <v>10</v>
      </c>
      <c r="G88" s="13" t="s">
        <v>209</v>
      </c>
      <c r="H88" s="13"/>
      <c r="I88" s="13"/>
      <c r="J88" s="34">
        <f>J87</f>
        <v>5921.599999999999</v>
      </c>
    </row>
    <row r="89" spans="1:10" ht="51" customHeight="1">
      <c r="A89" s="55" t="s">
        <v>131</v>
      </c>
      <c r="B89" s="72"/>
      <c r="C89" s="73"/>
      <c r="D89" s="29">
        <v>992</v>
      </c>
      <c r="E89" s="13" t="s">
        <v>24</v>
      </c>
      <c r="F89" s="13" t="s">
        <v>10</v>
      </c>
      <c r="G89" s="13" t="s">
        <v>210</v>
      </c>
      <c r="H89" s="13" t="s">
        <v>12</v>
      </c>
      <c r="I89" s="13"/>
      <c r="J89" s="34">
        <f>J90</f>
        <v>67.3</v>
      </c>
    </row>
    <row r="90" spans="1:10" ht="12.75" customHeight="1">
      <c r="A90" s="62" t="s">
        <v>133</v>
      </c>
      <c r="B90" s="63"/>
      <c r="C90" s="64"/>
      <c r="D90" s="27">
        <v>992</v>
      </c>
      <c r="E90" s="16" t="s">
        <v>24</v>
      </c>
      <c r="F90" s="16" t="s">
        <v>10</v>
      </c>
      <c r="G90" s="16" t="s">
        <v>132</v>
      </c>
      <c r="H90" s="16" t="s">
        <v>14</v>
      </c>
      <c r="I90" s="16"/>
      <c r="J90" s="35">
        <f>J91+J92</f>
        <v>67.3</v>
      </c>
    </row>
    <row r="91" spans="1:10" ht="41.25" customHeight="1">
      <c r="A91" s="86" t="s">
        <v>134</v>
      </c>
      <c r="B91" s="87"/>
      <c r="C91" s="88"/>
      <c r="D91" s="27">
        <v>992</v>
      </c>
      <c r="E91" s="16" t="s">
        <v>24</v>
      </c>
      <c r="F91" s="16" t="s">
        <v>10</v>
      </c>
      <c r="G91" s="16" t="s">
        <v>132</v>
      </c>
      <c r="H91" s="16" t="s">
        <v>15</v>
      </c>
      <c r="I91" s="16"/>
      <c r="J91" s="35">
        <v>52</v>
      </c>
    </row>
    <row r="92" spans="1:10" ht="40.5" customHeight="1">
      <c r="A92" s="86" t="s">
        <v>129</v>
      </c>
      <c r="B92" s="87"/>
      <c r="C92" s="88"/>
      <c r="D92" s="27">
        <v>992</v>
      </c>
      <c r="E92" s="16" t="s">
        <v>24</v>
      </c>
      <c r="F92" s="16" t="s">
        <v>10</v>
      </c>
      <c r="G92" s="16" t="s">
        <v>132</v>
      </c>
      <c r="H92" s="16" t="s">
        <v>85</v>
      </c>
      <c r="I92" s="16"/>
      <c r="J92" s="35">
        <v>15.3</v>
      </c>
    </row>
    <row r="93" spans="1:10" ht="40.5" customHeight="1">
      <c r="A93" s="55" t="s">
        <v>348</v>
      </c>
      <c r="B93" s="56"/>
      <c r="C93" s="57"/>
      <c r="D93" s="29">
        <v>992</v>
      </c>
      <c r="E93" s="13" t="s">
        <v>24</v>
      </c>
      <c r="F93" s="13" t="s">
        <v>51</v>
      </c>
      <c r="G93" s="13" t="s">
        <v>349</v>
      </c>
      <c r="H93" s="13"/>
      <c r="I93" s="13"/>
      <c r="J93" s="34">
        <f>J94+J98</f>
        <v>1469.4</v>
      </c>
    </row>
    <row r="94" spans="1:10" ht="67.5" customHeight="1">
      <c r="A94" s="55" t="s">
        <v>350</v>
      </c>
      <c r="B94" s="56"/>
      <c r="C94" s="57"/>
      <c r="D94" s="29">
        <v>992</v>
      </c>
      <c r="E94" s="13" t="s">
        <v>24</v>
      </c>
      <c r="F94" s="13" t="s">
        <v>51</v>
      </c>
      <c r="G94" s="13" t="s">
        <v>340</v>
      </c>
      <c r="H94" s="13"/>
      <c r="I94" s="13"/>
      <c r="J94" s="34">
        <f>J95</f>
        <v>1410.4</v>
      </c>
    </row>
    <row r="95" spans="1:10" ht="40.5" customHeight="1">
      <c r="A95" s="62" t="s">
        <v>46</v>
      </c>
      <c r="B95" s="63"/>
      <c r="C95" s="64"/>
      <c r="D95" s="27">
        <v>992</v>
      </c>
      <c r="E95" s="16" t="s">
        <v>24</v>
      </c>
      <c r="F95" s="16" t="s">
        <v>51</v>
      </c>
      <c r="G95" s="16" t="s">
        <v>340</v>
      </c>
      <c r="H95" s="16" t="s">
        <v>43</v>
      </c>
      <c r="I95" s="16"/>
      <c r="J95" s="35">
        <f>J96</f>
        <v>1410.4</v>
      </c>
    </row>
    <row r="96" spans="1:10" ht="40.5" customHeight="1">
      <c r="A96" s="61" t="s">
        <v>76</v>
      </c>
      <c r="B96" s="61"/>
      <c r="C96" s="61"/>
      <c r="D96" s="27">
        <v>992</v>
      </c>
      <c r="E96" s="16" t="s">
        <v>24</v>
      </c>
      <c r="F96" s="16" t="s">
        <v>51</v>
      </c>
      <c r="G96" s="16" t="s">
        <v>340</v>
      </c>
      <c r="H96" s="16" t="s">
        <v>48</v>
      </c>
      <c r="I96" s="16"/>
      <c r="J96" s="35">
        <f>J97</f>
        <v>1410.4</v>
      </c>
    </row>
    <row r="97" spans="1:10" ht="40.5" customHeight="1">
      <c r="A97" s="58" t="s">
        <v>29</v>
      </c>
      <c r="B97" s="59"/>
      <c r="C97" s="60"/>
      <c r="D97" s="27">
        <v>992</v>
      </c>
      <c r="E97" s="16" t="s">
        <v>24</v>
      </c>
      <c r="F97" s="16" t="s">
        <v>51</v>
      </c>
      <c r="G97" s="16" t="s">
        <v>340</v>
      </c>
      <c r="H97" s="16" t="s">
        <v>30</v>
      </c>
      <c r="I97" s="16"/>
      <c r="J97" s="35">
        <v>1410.4</v>
      </c>
    </row>
    <row r="98" spans="1:10" ht="52.5" customHeight="1">
      <c r="A98" s="55" t="s">
        <v>351</v>
      </c>
      <c r="B98" s="56"/>
      <c r="C98" s="57"/>
      <c r="D98" s="29">
        <v>992</v>
      </c>
      <c r="E98" s="13" t="s">
        <v>24</v>
      </c>
      <c r="F98" s="13" t="s">
        <v>51</v>
      </c>
      <c r="G98" s="13" t="s">
        <v>340</v>
      </c>
      <c r="H98" s="13"/>
      <c r="I98" s="13"/>
      <c r="J98" s="34">
        <f>J99</f>
        <v>59</v>
      </c>
    </row>
    <row r="99" spans="1:10" ht="40.5" customHeight="1">
      <c r="A99" s="62" t="s">
        <v>46</v>
      </c>
      <c r="B99" s="63"/>
      <c r="C99" s="64"/>
      <c r="D99" s="27">
        <v>992</v>
      </c>
      <c r="E99" s="16" t="s">
        <v>24</v>
      </c>
      <c r="F99" s="16" t="s">
        <v>51</v>
      </c>
      <c r="G99" s="16" t="s">
        <v>340</v>
      </c>
      <c r="H99" s="16" t="s">
        <v>43</v>
      </c>
      <c r="I99" s="16"/>
      <c r="J99" s="35">
        <f>J100</f>
        <v>59</v>
      </c>
    </row>
    <row r="100" spans="1:10" ht="40.5" customHeight="1">
      <c r="A100" s="61" t="s">
        <v>76</v>
      </c>
      <c r="B100" s="61"/>
      <c r="C100" s="61"/>
      <c r="D100" s="27">
        <v>992</v>
      </c>
      <c r="E100" s="16" t="s">
        <v>24</v>
      </c>
      <c r="F100" s="16" t="s">
        <v>51</v>
      </c>
      <c r="G100" s="16" t="s">
        <v>340</v>
      </c>
      <c r="H100" s="16" t="s">
        <v>48</v>
      </c>
      <c r="I100" s="16"/>
      <c r="J100" s="35">
        <f>J101</f>
        <v>59</v>
      </c>
    </row>
    <row r="101" spans="1:10" ht="40.5" customHeight="1">
      <c r="A101" s="58" t="s">
        <v>29</v>
      </c>
      <c r="B101" s="59"/>
      <c r="C101" s="60"/>
      <c r="D101" s="27">
        <v>992</v>
      </c>
      <c r="E101" s="16" t="s">
        <v>24</v>
      </c>
      <c r="F101" s="16" t="s">
        <v>51</v>
      </c>
      <c r="G101" s="16" t="s">
        <v>340</v>
      </c>
      <c r="H101" s="16" t="s">
        <v>30</v>
      </c>
      <c r="I101" s="16"/>
      <c r="J101" s="35">
        <v>59</v>
      </c>
    </row>
    <row r="102" spans="1:12" ht="15.75" customHeight="1">
      <c r="A102" s="55" t="s">
        <v>167</v>
      </c>
      <c r="B102" s="72"/>
      <c r="C102" s="73"/>
      <c r="D102" s="29">
        <v>992</v>
      </c>
      <c r="E102" s="13" t="s">
        <v>24</v>
      </c>
      <c r="F102" s="13" t="s">
        <v>41</v>
      </c>
      <c r="G102" s="13" t="s">
        <v>168</v>
      </c>
      <c r="H102" s="16"/>
      <c r="I102" s="16"/>
      <c r="J102" s="34">
        <f>J103</f>
        <v>4384.9</v>
      </c>
      <c r="L102" s="7"/>
    </row>
    <row r="103" spans="1:12" ht="25.5" customHeight="1">
      <c r="A103" s="55" t="s">
        <v>169</v>
      </c>
      <c r="B103" s="59"/>
      <c r="C103" s="60"/>
      <c r="D103" s="29">
        <v>992</v>
      </c>
      <c r="E103" s="13" t="s">
        <v>24</v>
      </c>
      <c r="F103" s="13" t="s">
        <v>41</v>
      </c>
      <c r="G103" s="16" t="s">
        <v>170</v>
      </c>
      <c r="H103" s="16"/>
      <c r="I103" s="16"/>
      <c r="J103" s="34">
        <f>J105+J109+J113+J117+J121+J125</f>
        <v>4384.9</v>
      </c>
      <c r="L103" s="7"/>
    </row>
    <row r="104" spans="1:10" ht="32.25" customHeight="1" hidden="1">
      <c r="A104" s="61" t="s">
        <v>114</v>
      </c>
      <c r="B104" s="61"/>
      <c r="C104" s="61"/>
      <c r="D104" s="26"/>
      <c r="E104" s="16" t="s">
        <v>24</v>
      </c>
      <c r="F104" s="16" t="s">
        <v>41</v>
      </c>
      <c r="G104" s="16" t="s">
        <v>92</v>
      </c>
      <c r="H104" s="16"/>
      <c r="I104" s="16"/>
      <c r="J104" s="35">
        <v>1044.42</v>
      </c>
    </row>
    <row r="105" spans="1:10" ht="32.25" customHeight="1">
      <c r="A105" s="55" t="s">
        <v>114</v>
      </c>
      <c r="B105" s="72"/>
      <c r="C105" s="73"/>
      <c r="D105" s="25">
        <v>992</v>
      </c>
      <c r="E105" s="13" t="s">
        <v>24</v>
      </c>
      <c r="F105" s="13" t="s">
        <v>41</v>
      </c>
      <c r="G105" s="13" t="s">
        <v>171</v>
      </c>
      <c r="H105" s="13"/>
      <c r="I105" s="13"/>
      <c r="J105" s="34">
        <f>J106</f>
        <v>834.8</v>
      </c>
    </row>
    <row r="106" spans="1:10" ht="32.25" customHeight="1">
      <c r="A106" s="61" t="s">
        <v>46</v>
      </c>
      <c r="B106" s="61"/>
      <c r="C106" s="61"/>
      <c r="D106" s="26">
        <v>992</v>
      </c>
      <c r="E106" s="16" t="s">
        <v>24</v>
      </c>
      <c r="F106" s="16" t="s">
        <v>41</v>
      </c>
      <c r="G106" s="16" t="s">
        <v>171</v>
      </c>
      <c r="H106" s="16" t="s">
        <v>43</v>
      </c>
      <c r="I106" s="16"/>
      <c r="J106" s="35">
        <f>J107</f>
        <v>834.8</v>
      </c>
    </row>
    <row r="107" spans="1:10" ht="32.25" customHeight="1">
      <c r="A107" s="61" t="s">
        <v>76</v>
      </c>
      <c r="B107" s="61"/>
      <c r="C107" s="61"/>
      <c r="D107" s="26">
        <v>992</v>
      </c>
      <c r="E107" s="16" t="s">
        <v>24</v>
      </c>
      <c r="F107" s="16" t="s">
        <v>41</v>
      </c>
      <c r="G107" s="16" t="s">
        <v>295</v>
      </c>
      <c r="H107" s="16" t="s">
        <v>48</v>
      </c>
      <c r="I107" s="16"/>
      <c r="J107" s="35">
        <f>J108</f>
        <v>834.8</v>
      </c>
    </row>
    <row r="108" spans="1:10" ht="39" customHeight="1">
      <c r="A108" s="86" t="s">
        <v>96</v>
      </c>
      <c r="B108" s="87"/>
      <c r="C108" s="88"/>
      <c r="D108" s="27">
        <v>992</v>
      </c>
      <c r="E108" s="16" t="s">
        <v>24</v>
      </c>
      <c r="F108" s="16" t="s">
        <v>41</v>
      </c>
      <c r="G108" s="16" t="s">
        <v>171</v>
      </c>
      <c r="H108" s="16" t="s">
        <v>68</v>
      </c>
      <c r="I108" s="16" t="s">
        <v>32</v>
      </c>
      <c r="J108" s="35">
        <v>834.8</v>
      </c>
    </row>
    <row r="109" spans="1:10" ht="37.5" customHeight="1">
      <c r="A109" s="85" t="s">
        <v>115</v>
      </c>
      <c r="B109" s="85"/>
      <c r="C109" s="85"/>
      <c r="D109" s="25">
        <v>992</v>
      </c>
      <c r="E109" s="13" t="s">
        <v>24</v>
      </c>
      <c r="F109" s="13" t="s">
        <v>41</v>
      </c>
      <c r="G109" s="13" t="s">
        <v>172</v>
      </c>
      <c r="H109" s="13"/>
      <c r="I109" s="13"/>
      <c r="J109" s="34">
        <f>J110</f>
        <v>300</v>
      </c>
    </row>
    <row r="110" spans="1:10" ht="30" customHeight="1">
      <c r="A110" s="61" t="s">
        <v>46</v>
      </c>
      <c r="B110" s="61"/>
      <c r="C110" s="61"/>
      <c r="D110" s="26">
        <v>992</v>
      </c>
      <c r="E110" s="16" t="s">
        <v>24</v>
      </c>
      <c r="F110" s="16" t="s">
        <v>41</v>
      </c>
      <c r="G110" s="16" t="s">
        <v>172</v>
      </c>
      <c r="H110" s="16" t="s">
        <v>43</v>
      </c>
      <c r="I110" s="16"/>
      <c r="J110" s="35">
        <f>J111</f>
        <v>300</v>
      </c>
    </row>
    <row r="111" spans="1:10" ht="30" customHeight="1">
      <c r="A111" s="61" t="s">
        <v>76</v>
      </c>
      <c r="B111" s="61"/>
      <c r="C111" s="61"/>
      <c r="D111" s="26">
        <v>992</v>
      </c>
      <c r="E111" s="16" t="s">
        <v>24</v>
      </c>
      <c r="F111" s="16" t="s">
        <v>41</v>
      </c>
      <c r="G111" s="16" t="s">
        <v>172</v>
      </c>
      <c r="H111" s="16" t="s">
        <v>48</v>
      </c>
      <c r="I111" s="16"/>
      <c r="J111" s="35">
        <f>J112</f>
        <v>300</v>
      </c>
    </row>
    <row r="112" spans="1:10" ht="30" customHeight="1">
      <c r="A112" s="61" t="s">
        <v>29</v>
      </c>
      <c r="B112" s="61"/>
      <c r="C112" s="61"/>
      <c r="D112" s="27">
        <v>992</v>
      </c>
      <c r="E112" s="16" t="s">
        <v>24</v>
      </c>
      <c r="F112" s="16" t="s">
        <v>41</v>
      </c>
      <c r="G112" s="16" t="s">
        <v>172</v>
      </c>
      <c r="H112" s="16" t="s">
        <v>30</v>
      </c>
      <c r="I112" s="16" t="s">
        <v>33</v>
      </c>
      <c r="J112" s="35">
        <v>300</v>
      </c>
    </row>
    <row r="113" spans="1:10" ht="39" customHeight="1">
      <c r="A113" s="85" t="s">
        <v>116</v>
      </c>
      <c r="B113" s="85"/>
      <c r="C113" s="85"/>
      <c r="D113" s="25">
        <v>992</v>
      </c>
      <c r="E113" s="13" t="s">
        <v>24</v>
      </c>
      <c r="F113" s="13" t="s">
        <v>41</v>
      </c>
      <c r="G113" s="13" t="s">
        <v>173</v>
      </c>
      <c r="H113" s="13"/>
      <c r="I113" s="13"/>
      <c r="J113" s="34">
        <f>J114</f>
        <v>1200</v>
      </c>
    </row>
    <row r="114" spans="1:10" ht="30.75" customHeight="1">
      <c r="A114" s="61" t="s">
        <v>46</v>
      </c>
      <c r="B114" s="61"/>
      <c r="C114" s="61"/>
      <c r="D114" s="26">
        <v>992</v>
      </c>
      <c r="E114" s="16" t="s">
        <v>24</v>
      </c>
      <c r="F114" s="16" t="s">
        <v>41</v>
      </c>
      <c r="G114" s="16" t="s">
        <v>173</v>
      </c>
      <c r="H114" s="16" t="s">
        <v>43</v>
      </c>
      <c r="I114" s="16"/>
      <c r="J114" s="35">
        <f>J115</f>
        <v>1200</v>
      </c>
    </row>
    <row r="115" spans="1:10" ht="30.75" customHeight="1">
      <c r="A115" s="61" t="s">
        <v>76</v>
      </c>
      <c r="B115" s="61"/>
      <c r="C115" s="61"/>
      <c r="D115" s="26">
        <v>992</v>
      </c>
      <c r="E115" s="16" t="s">
        <v>24</v>
      </c>
      <c r="F115" s="16" t="s">
        <v>41</v>
      </c>
      <c r="G115" s="16" t="s">
        <v>173</v>
      </c>
      <c r="H115" s="16" t="s">
        <v>48</v>
      </c>
      <c r="I115" s="16"/>
      <c r="J115" s="35">
        <f>J116</f>
        <v>1200</v>
      </c>
    </row>
    <row r="116" spans="1:10" ht="30" customHeight="1">
      <c r="A116" s="61" t="s">
        <v>29</v>
      </c>
      <c r="B116" s="61"/>
      <c r="C116" s="61"/>
      <c r="D116" s="26">
        <v>992</v>
      </c>
      <c r="E116" s="16" t="s">
        <v>24</v>
      </c>
      <c r="F116" s="16" t="s">
        <v>41</v>
      </c>
      <c r="G116" s="16" t="s">
        <v>173</v>
      </c>
      <c r="H116" s="16" t="s">
        <v>30</v>
      </c>
      <c r="I116" s="16"/>
      <c r="J116" s="35">
        <v>1200</v>
      </c>
    </row>
    <row r="117" spans="1:10" ht="38.25" customHeight="1">
      <c r="A117" s="55" t="s">
        <v>123</v>
      </c>
      <c r="B117" s="72"/>
      <c r="C117" s="73"/>
      <c r="D117" s="29">
        <v>992</v>
      </c>
      <c r="E117" s="13" t="s">
        <v>24</v>
      </c>
      <c r="F117" s="13" t="s">
        <v>41</v>
      </c>
      <c r="G117" s="13" t="s">
        <v>174</v>
      </c>
      <c r="H117" s="13"/>
      <c r="I117" s="13"/>
      <c r="J117" s="34">
        <f>J118</f>
        <v>135.6</v>
      </c>
    </row>
    <row r="118" spans="1:10" ht="30" customHeight="1">
      <c r="A118" s="61" t="s">
        <v>46</v>
      </c>
      <c r="B118" s="61"/>
      <c r="C118" s="61"/>
      <c r="D118" s="26">
        <v>992</v>
      </c>
      <c r="E118" s="16" t="s">
        <v>24</v>
      </c>
      <c r="F118" s="16" t="s">
        <v>41</v>
      </c>
      <c r="G118" s="16" t="s">
        <v>174</v>
      </c>
      <c r="H118" s="16" t="s">
        <v>43</v>
      </c>
      <c r="I118" s="16"/>
      <c r="J118" s="35">
        <f>J119</f>
        <v>135.6</v>
      </c>
    </row>
    <row r="119" spans="1:10" ht="30" customHeight="1">
      <c r="A119" s="61" t="s">
        <v>76</v>
      </c>
      <c r="B119" s="61"/>
      <c r="C119" s="61"/>
      <c r="D119" s="26">
        <v>992</v>
      </c>
      <c r="E119" s="16" t="s">
        <v>24</v>
      </c>
      <c r="F119" s="16" t="s">
        <v>41</v>
      </c>
      <c r="G119" s="16" t="s">
        <v>174</v>
      </c>
      <c r="H119" s="16" t="s">
        <v>48</v>
      </c>
      <c r="I119" s="16"/>
      <c r="J119" s="35">
        <f>J120</f>
        <v>135.6</v>
      </c>
    </row>
    <row r="120" spans="1:10" ht="30" customHeight="1">
      <c r="A120" s="61" t="s">
        <v>29</v>
      </c>
      <c r="B120" s="61"/>
      <c r="C120" s="61"/>
      <c r="D120" s="26">
        <v>992</v>
      </c>
      <c r="E120" s="16" t="s">
        <v>24</v>
      </c>
      <c r="F120" s="16" t="s">
        <v>41</v>
      </c>
      <c r="G120" s="16" t="s">
        <v>174</v>
      </c>
      <c r="H120" s="16" t="s">
        <v>30</v>
      </c>
      <c r="I120" s="16"/>
      <c r="J120" s="35">
        <v>135.6</v>
      </c>
    </row>
    <row r="121" spans="1:10" ht="30" customHeight="1">
      <c r="A121" s="55" t="s">
        <v>292</v>
      </c>
      <c r="B121" s="72"/>
      <c r="C121" s="73"/>
      <c r="D121" s="29">
        <v>992</v>
      </c>
      <c r="E121" s="13" t="s">
        <v>24</v>
      </c>
      <c r="F121" s="13" t="s">
        <v>41</v>
      </c>
      <c r="G121" s="13" t="s">
        <v>293</v>
      </c>
      <c r="H121" s="13"/>
      <c r="I121" s="13"/>
      <c r="J121" s="34">
        <f>J122</f>
        <v>1000</v>
      </c>
    </row>
    <row r="122" spans="1:10" ht="30" customHeight="1">
      <c r="A122" s="61" t="s">
        <v>46</v>
      </c>
      <c r="B122" s="61"/>
      <c r="C122" s="61"/>
      <c r="D122" s="26">
        <v>992</v>
      </c>
      <c r="E122" s="16" t="s">
        <v>24</v>
      </c>
      <c r="F122" s="16" t="s">
        <v>41</v>
      </c>
      <c r="G122" s="16" t="s">
        <v>293</v>
      </c>
      <c r="H122" s="16" t="s">
        <v>43</v>
      </c>
      <c r="I122" s="16"/>
      <c r="J122" s="35">
        <f>J123</f>
        <v>1000</v>
      </c>
    </row>
    <row r="123" spans="1:10" ht="30" customHeight="1">
      <c r="A123" s="61" t="s">
        <v>76</v>
      </c>
      <c r="B123" s="61"/>
      <c r="C123" s="61"/>
      <c r="D123" s="26">
        <v>992</v>
      </c>
      <c r="E123" s="16" t="s">
        <v>24</v>
      </c>
      <c r="F123" s="16" t="s">
        <v>41</v>
      </c>
      <c r="G123" s="16" t="s">
        <v>293</v>
      </c>
      <c r="H123" s="16" t="s">
        <v>48</v>
      </c>
      <c r="I123" s="16"/>
      <c r="J123" s="35">
        <f>J124</f>
        <v>1000</v>
      </c>
    </row>
    <row r="124" spans="1:10" ht="30" customHeight="1">
      <c r="A124" s="61" t="s">
        <v>29</v>
      </c>
      <c r="B124" s="61"/>
      <c r="C124" s="61"/>
      <c r="D124" s="26">
        <v>992</v>
      </c>
      <c r="E124" s="16" t="s">
        <v>24</v>
      </c>
      <c r="F124" s="16" t="s">
        <v>41</v>
      </c>
      <c r="G124" s="16" t="s">
        <v>293</v>
      </c>
      <c r="H124" s="16" t="s">
        <v>30</v>
      </c>
      <c r="I124" s="16"/>
      <c r="J124" s="35">
        <v>1000</v>
      </c>
    </row>
    <row r="125" spans="1:10" ht="30" customHeight="1">
      <c r="A125" s="129" t="s">
        <v>268</v>
      </c>
      <c r="B125" s="130"/>
      <c r="C125" s="131"/>
      <c r="D125" s="29">
        <v>992</v>
      </c>
      <c r="E125" s="13" t="s">
        <v>24</v>
      </c>
      <c r="F125" s="13" t="s">
        <v>41</v>
      </c>
      <c r="G125" s="13" t="s">
        <v>308</v>
      </c>
      <c r="H125" s="13"/>
      <c r="I125" s="13"/>
      <c r="J125" s="34">
        <f>J126</f>
        <v>914.5</v>
      </c>
    </row>
    <row r="126" spans="1:10" ht="30" customHeight="1">
      <c r="A126" s="61" t="s">
        <v>46</v>
      </c>
      <c r="B126" s="61"/>
      <c r="C126" s="61"/>
      <c r="D126" s="26">
        <v>992</v>
      </c>
      <c r="E126" s="16" t="s">
        <v>24</v>
      </c>
      <c r="F126" s="16" t="s">
        <v>41</v>
      </c>
      <c r="G126" s="16" t="s">
        <v>308</v>
      </c>
      <c r="H126" s="16" t="s">
        <v>43</v>
      </c>
      <c r="I126" s="16"/>
      <c r="J126" s="35">
        <f>J127</f>
        <v>914.5</v>
      </c>
    </row>
    <row r="127" spans="1:10" ht="30" customHeight="1">
      <c r="A127" s="61" t="s">
        <v>76</v>
      </c>
      <c r="B127" s="61"/>
      <c r="C127" s="61"/>
      <c r="D127" s="26">
        <v>992</v>
      </c>
      <c r="E127" s="16" t="s">
        <v>24</v>
      </c>
      <c r="F127" s="16" t="s">
        <v>41</v>
      </c>
      <c r="G127" s="16" t="s">
        <v>308</v>
      </c>
      <c r="H127" s="16" t="s">
        <v>48</v>
      </c>
      <c r="I127" s="16"/>
      <c r="J127" s="35">
        <f>J128</f>
        <v>914.5</v>
      </c>
    </row>
    <row r="128" spans="1:10" ht="30" customHeight="1">
      <c r="A128" s="61" t="s">
        <v>29</v>
      </c>
      <c r="B128" s="61"/>
      <c r="C128" s="61"/>
      <c r="D128" s="26">
        <v>992</v>
      </c>
      <c r="E128" s="16" t="s">
        <v>24</v>
      </c>
      <c r="F128" s="16" t="s">
        <v>41</v>
      </c>
      <c r="G128" s="16" t="s">
        <v>308</v>
      </c>
      <c r="H128" s="16" t="s">
        <v>30</v>
      </c>
      <c r="I128" s="16"/>
      <c r="J128" s="35">
        <v>914.5</v>
      </c>
    </row>
    <row r="129" spans="1:10" ht="28.5" customHeight="1">
      <c r="A129" s="85" t="s">
        <v>44</v>
      </c>
      <c r="B129" s="85"/>
      <c r="C129" s="85"/>
      <c r="D129" s="25">
        <v>992</v>
      </c>
      <c r="E129" s="13" t="s">
        <v>45</v>
      </c>
      <c r="F129" s="13"/>
      <c r="G129" s="13" t="s">
        <v>188</v>
      </c>
      <c r="H129" s="13"/>
      <c r="I129" s="13"/>
      <c r="J129" s="34">
        <f>J130+J169+J256</f>
        <v>12674.2</v>
      </c>
    </row>
    <row r="130" spans="1:10" ht="28.5" customHeight="1">
      <c r="A130" s="55" t="s">
        <v>297</v>
      </c>
      <c r="B130" s="59"/>
      <c r="C130" s="60"/>
      <c r="D130" s="29">
        <v>992</v>
      </c>
      <c r="E130" s="13" t="s">
        <v>45</v>
      </c>
      <c r="F130" s="13" t="s">
        <v>10</v>
      </c>
      <c r="G130" s="13" t="s">
        <v>189</v>
      </c>
      <c r="H130" s="13"/>
      <c r="I130" s="13"/>
      <c r="J130" s="34">
        <f>J131+J161</f>
        <v>2842.1</v>
      </c>
    </row>
    <row r="131" spans="1:10" s="1" customFormat="1" ht="27" customHeight="1">
      <c r="A131" s="55" t="s">
        <v>69</v>
      </c>
      <c r="B131" s="72"/>
      <c r="C131" s="73"/>
      <c r="D131" s="29">
        <v>992</v>
      </c>
      <c r="E131" s="13" t="s">
        <v>45</v>
      </c>
      <c r="F131" s="13" t="s">
        <v>10</v>
      </c>
      <c r="G131" s="13" t="s">
        <v>190</v>
      </c>
      <c r="H131" s="16"/>
      <c r="I131" s="13"/>
      <c r="J131" s="34">
        <f>J132+J136+J140+J144+J148+J152+J156</f>
        <v>1779.1</v>
      </c>
    </row>
    <row r="132" spans="1:10" s="1" customFormat="1" ht="42" customHeight="1">
      <c r="A132" s="55" t="s">
        <v>191</v>
      </c>
      <c r="B132" s="72"/>
      <c r="C132" s="73"/>
      <c r="D132" s="29">
        <v>992</v>
      </c>
      <c r="E132" s="13" t="s">
        <v>45</v>
      </c>
      <c r="F132" s="13" t="s">
        <v>10</v>
      </c>
      <c r="G132" s="13" t="s">
        <v>192</v>
      </c>
      <c r="H132" s="16"/>
      <c r="I132" s="13"/>
      <c r="J132" s="34">
        <f>J133</f>
        <v>981.8</v>
      </c>
    </row>
    <row r="133" spans="1:10" s="1" customFormat="1" ht="29.25" customHeight="1">
      <c r="A133" s="86" t="s">
        <v>101</v>
      </c>
      <c r="B133" s="87"/>
      <c r="C133" s="88"/>
      <c r="D133" s="27">
        <v>992</v>
      </c>
      <c r="E133" s="16" t="s">
        <v>45</v>
      </c>
      <c r="F133" s="16" t="s">
        <v>10</v>
      </c>
      <c r="G133" s="16" t="s">
        <v>192</v>
      </c>
      <c r="H133" s="16" t="s">
        <v>43</v>
      </c>
      <c r="I133" s="13"/>
      <c r="J133" s="34">
        <f>J134</f>
        <v>981.8</v>
      </c>
    </row>
    <row r="134" spans="1:10" s="1" customFormat="1" ht="27" customHeight="1">
      <c r="A134" s="86" t="s">
        <v>102</v>
      </c>
      <c r="B134" s="87"/>
      <c r="C134" s="88"/>
      <c r="D134" s="27">
        <v>992</v>
      </c>
      <c r="E134" s="16" t="s">
        <v>45</v>
      </c>
      <c r="F134" s="16" t="s">
        <v>10</v>
      </c>
      <c r="G134" s="16" t="s">
        <v>192</v>
      </c>
      <c r="H134" s="16" t="s">
        <v>48</v>
      </c>
      <c r="I134" s="13"/>
      <c r="J134" s="35">
        <f>J135</f>
        <v>981.8</v>
      </c>
    </row>
    <row r="135" spans="1:10" s="1" customFormat="1" ht="27" customHeight="1">
      <c r="A135" s="61" t="s">
        <v>29</v>
      </c>
      <c r="B135" s="61"/>
      <c r="C135" s="61"/>
      <c r="D135" s="26">
        <v>992</v>
      </c>
      <c r="E135" s="16" t="s">
        <v>45</v>
      </c>
      <c r="F135" s="16" t="s">
        <v>10</v>
      </c>
      <c r="G135" s="16" t="s">
        <v>192</v>
      </c>
      <c r="H135" s="16" t="s">
        <v>30</v>
      </c>
      <c r="I135" s="16" t="s">
        <v>33</v>
      </c>
      <c r="J135" s="35">
        <v>981.8</v>
      </c>
    </row>
    <row r="136" spans="1:10" s="1" customFormat="1" ht="27" customHeight="1">
      <c r="A136" s="55" t="s">
        <v>193</v>
      </c>
      <c r="B136" s="72"/>
      <c r="C136" s="73"/>
      <c r="D136" s="29">
        <v>992</v>
      </c>
      <c r="E136" s="13" t="s">
        <v>45</v>
      </c>
      <c r="F136" s="13" t="s">
        <v>10</v>
      </c>
      <c r="G136" s="13" t="s">
        <v>194</v>
      </c>
      <c r="H136" s="16"/>
      <c r="I136" s="16"/>
      <c r="J136" s="34">
        <f>J137</f>
        <v>250</v>
      </c>
    </row>
    <row r="137" spans="1:10" s="1" customFormat="1" ht="27" customHeight="1">
      <c r="A137" s="86" t="s">
        <v>101</v>
      </c>
      <c r="B137" s="87"/>
      <c r="C137" s="88"/>
      <c r="D137" s="27">
        <v>992</v>
      </c>
      <c r="E137" s="16" t="s">
        <v>45</v>
      </c>
      <c r="F137" s="16" t="s">
        <v>10</v>
      </c>
      <c r="G137" s="16" t="s">
        <v>194</v>
      </c>
      <c r="H137" s="16" t="s">
        <v>43</v>
      </c>
      <c r="I137" s="16"/>
      <c r="J137" s="35">
        <f>J138</f>
        <v>250</v>
      </c>
    </row>
    <row r="138" spans="1:10" s="1" customFormat="1" ht="27" customHeight="1">
      <c r="A138" s="86" t="s">
        <v>102</v>
      </c>
      <c r="B138" s="87"/>
      <c r="C138" s="88"/>
      <c r="D138" s="27">
        <v>992</v>
      </c>
      <c r="E138" s="16" t="s">
        <v>45</v>
      </c>
      <c r="F138" s="16" t="s">
        <v>10</v>
      </c>
      <c r="G138" s="16" t="s">
        <v>194</v>
      </c>
      <c r="H138" s="16" t="s">
        <v>48</v>
      </c>
      <c r="I138" s="16"/>
      <c r="J138" s="35">
        <f>J139</f>
        <v>250</v>
      </c>
    </row>
    <row r="139" spans="1:10" s="1" customFormat="1" ht="27" customHeight="1">
      <c r="A139" s="61" t="s">
        <v>29</v>
      </c>
      <c r="B139" s="61"/>
      <c r="C139" s="61"/>
      <c r="D139" s="27">
        <v>992</v>
      </c>
      <c r="E139" s="16" t="s">
        <v>45</v>
      </c>
      <c r="F139" s="16" t="s">
        <v>10</v>
      </c>
      <c r="G139" s="16" t="s">
        <v>194</v>
      </c>
      <c r="H139" s="16" t="s">
        <v>30</v>
      </c>
      <c r="I139" s="16"/>
      <c r="J139" s="35">
        <v>250</v>
      </c>
    </row>
    <row r="140" spans="1:10" s="1" customFormat="1" ht="41.25" customHeight="1">
      <c r="A140" s="55" t="s">
        <v>240</v>
      </c>
      <c r="B140" s="72"/>
      <c r="C140" s="73"/>
      <c r="D140" s="29">
        <v>992</v>
      </c>
      <c r="E140" s="13" t="s">
        <v>45</v>
      </c>
      <c r="F140" s="13" t="s">
        <v>10</v>
      </c>
      <c r="G140" s="13" t="s">
        <v>239</v>
      </c>
      <c r="H140" s="13"/>
      <c r="I140" s="13"/>
      <c r="J140" s="34">
        <f>J141</f>
        <v>114.3</v>
      </c>
    </row>
    <row r="141" spans="1:10" s="1" customFormat="1" ht="27" customHeight="1">
      <c r="A141" s="86" t="s">
        <v>101</v>
      </c>
      <c r="B141" s="87"/>
      <c r="C141" s="88"/>
      <c r="D141" s="27">
        <v>992</v>
      </c>
      <c r="E141" s="16" t="s">
        <v>45</v>
      </c>
      <c r="F141" s="16" t="s">
        <v>10</v>
      </c>
      <c r="G141" s="16" t="s">
        <v>239</v>
      </c>
      <c r="H141" s="16" t="s">
        <v>43</v>
      </c>
      <c r="I141" s="16"/>
      <c r="J141" s="35">
        <f>J142</f>
        <v>114.3</v>
      </c>
    </row>
    <row r="142" spans="1:10" s="1" customFormat="1" ht="27" customHeight="1">
      <c r="A142" s="86" t="s">
        <v>102</v>
      </c>
      <c r="B142" s="87"/>
      <c r="C142" s="88"/>
      <c r="D142" s="27">
        <v>992</v>
      </c>
      <c r="E142" s="16" t="s">
        <v>45</v>
      </c>
      <c r="F142" s="16" t="s">
        <v>10</v>
      </c>
      <c r="G142" s="16" t="s">
        <v>239</v>
      </c>
      <c r="H142" s="16" t="s">
        <v>48</v>
      </c>
      <c r="I142" s="16"/>
      <c r="J142" s="35">
        <f>J143</f>
        <v>114.3</v>
      </c>
    </row>
    <row r="143" spans="1:10" s="1" customFormat="1" ht="27" customHeight="1">
      <c r="A143" s="61" t="s">
        <v>29</v>
      </c>
      <c r="B143" s="61"/>
      <c r="C143" s="61"/>
      <c r="D143" s="27">
        <v>992</v>
      </c>
      <c r="E143" s="16" t="s">
        <v>45</v>
      </c>
      <c r="F143" s="16" t="s">
        <v>10</v>
      </c>
      <c r="G143" s="16" t="s">
        <v>239</v>
      </c>
      <c r="H143" s="16" t="s">
        <v>30</v>
      </c>
      <c r="I143" s="16"/>
      <c r="J143" s="35">
        <v>114.3</v>
      </c>
    </row>
    <row r="144" spans="1:10" s="1" customFormat="1" ht="30.75" customHeight="1">
      <c r="A144" s="55" t="s">
        <v>290</v>
      </c>
      <c r="B144" s="72"/>
      <c r="C144" s="73"/>
      <c r="D144" s="29">
        <v>992</v>
      </c>
      <c r="E144" s="13" t="s">
        <v>45</v>
      </c>
      <c r="F144" s="13" t="s">
        <v>10</v>
      </c>
      <c r="G144" s="13" t="s">
        <v>241</v>
      </c>
      <c r="H144" s="16"/>
      <c r="I144" s="16"/>
      <c r="J144" s="34">
        <f>J145</f>
        <v>393</v>
      </c>
    </row>
    <row r="145" spans="1:10" s="1" customFormat="1" ht="27" customHeight="1">
      <c r="A145" s="86" t="s">
        <v>101</v>
      </c>
      <c r="B145" s="87"/>
      <c r="C145" s="88"/>
      <c r="D145" s="27">
        <v>992</v>
      </c>
      <c r="E145" s="16" t="s">
        <v>45</v>
      </c>
      <c r="F145" s="16" t="s">
        <v>10</v>
      </c>
      <c r="G145" s="16" t="s">
        <v>241</v>
      </c>
      <c r="H145" s="16" t="s">
        <v>43</v>
      </c>
      <c r="I145" s="16"/>
      <c r="J145" s="35">
        <f>J146</f>
        <v>393</v>
      </c>
    </row>
    <row r="146" spans="1:10" s="1" customFormat="1" ht="27" customHeight="1">
      <c r="A146" s="86" t="s">
        <v>102</v>
      </c>
      <c r="B146" s="87"/>
      <c r="C146" s="88"/>
      <c r="D146" s="27">
        <v>992</v>
      </c>
      <c r="E146" s="16" t="s">
        <v>45</v>
      </c>
      <c r="F146" s="16" t="s">
        <v>10</v>
      </c>
      <c r="G146" s="16" t="s">
        <v>241</v>
      </c>
      <c r="H146" s="16" t="s">
        <v>48</v>
      </c>
      <c r="I146" s="16"/>
      <c r="J146" s="35">
        <f>J147</f>
        <v>393</v>
      </c>
    </row>
    <row r="147" spans="1:10" s="1" customFormat="1" ht="27" customHeight="1">
      <c r="A147" s="61" t="s">
        <v>29</v>
      </c>
      <c r="B147" s="61"/>
      <c r="C147" s="61"/>
      <c r="D147" s="27">
        <v>992</v>
      </c>
      <c r="E147" s="16" t="s">
        <v>45</v>
      </c>
      <c r="F147" s="16" t="s">
        <v>10</v>
      </c>
      <c r="G147" s="16" t="s">
        <v>241</v>
      </c>
      <c r="H147" s="16" t="s">
        <v>30</v>
      </c>
      <c r="I147" s="16"/>
      <c r="J147" s="35">
        <v>393</v>
      </c>
    </row>
    <row r="148" spans="1:10" s="1" customFormat="1" ht="27" customHeight="1">
      <c r="A148" s="55" t="s">
        <v>289</v>
      </c>
      <c r="B148" s="72"/>
      <c r="C148" s="73"/>
      <c r="D148" s="29">
        <v>992</v>
      </c>
      <c r="E148" s="13" t="s">
        <v>45</v>
      </c>
      <c r="F148" s="13" t="s">
        <v>10</v>
      </c>
      <c r="G148" s="13" t="s">
        <v>242</v>
      </c>
      <c r="H148" s="13"/>
      <c r="I148" s="16"/>
      <c r="J148" s="34">
        <f>J149</f>
        <v>33</v>
      </c>
    </row>
    <row r="149" spans="1:10" s="1" customFormat="1" ht="27" customHeight="1">
      <c r="A149" s="86" t="s">
        <v>101</v>
      </c>
      <c r="B149" s="87"/>
      <c r="C149" s="88"/>
      <c r="D149" s="27">
        <v>992</v>
      </c>
      <c r="E149" s="16" t="s">
        <v>45</v>
      </c>
      <c r="F149" s="16" t="s">
        <v>10</v>
      </c>
      <c r="G149" s="16" t="s">
        <v>242</v>
      </c>
      <c r="H149" s="16" t="s">
        <v>43</v>
      </c>
      <c r="I149" s="16"/>
      <c r="J149" s="35">
        <f>J150</f>
        <v>33</v>
      </c>
    </row>
    <row r="150" spans="1:10" s="1" customFormat="1" ht="27" customHeight="1">
      <c r="A150" s="86" t="s">
        <v>102</v>
      </c>
      <c r="B150" s="87"/>
      <c r="C150" s="88"/>
      <c r="D150" s="27">
        <v>992</v>
      </c>
      <c r="E150" s="16" t="s">
        <v>45</v>
      </c>
      <c r="F150" s="16" t="s">
        <v>10</v>
      </c>
      <c r="G150" s="16" t="s">
        <v>242</v>
      </c>
      <c r="H150" s="16" t="s">
        <v>48</v>
      </c>
      <c r="I150" s="16"/>
      <c r="J150" s="35">
        <f>J151</f>
        <v>33</v>
      </c>
    </row>
    <row r="151" spans="1:10" s="1" customFormat="1" ht="27" customHeight="1">
      <c r="A151" s="61" t="s">
        <v>29</v>
      </c>
      <c r="B151" s="61"/>
      <c r="C151" s="61"/>
      <c r="D151" s="27">
        <v>992</v>
      </c>
      <c r="E151" s="16" t="s">
        <v>45</v>
      </c>
      <c r="F151" s="16" t="s">
        <v>10</v>
      </c>
      <c r="G151" s="16" t="s">
        <v>242</v>
      </c>
      <c r="H151" s="16" t="s">
        <v>30</v>
      </c>
      <c r="I151" s="16"/>
      <c r="J151" s="35">
        <v>33</v>
      </c>
    </row>
    <row r="152" spans="1:10" s="1" customFormat="1" ht="27" customHeight="1">
      <c r="A152" s="55" t="s">
        <v>320</v>
      </c>
      <c r="B152" s="56"/>
      <c r="C152" s="57"/>
      <c r="D152" s="29">
        <v>992</v>
      </c>
      <c r="E152" s="13" t="s">
        <v>45</v>
      </c>
      <c r="F152" s="13" t="s">
        <v>10</v>
      </c>
      <c r="G152" s="13" t="s">
        <v>321</v>
      </c>
      <c r="H152" s="16"/>
      <c r="I152" s="16"/>
      <c r="J152" s="34">
        <f>J153</f>
        <v>4.1</v>
      </c>
    </row>
    <row r="153" spans="1:10" s="1" customFormat="1" ht="27" customHeight="1">
      <c r="A153" s="86" t="s">
        <v>101</v>
      </c>
      <c r="B153" s="87"/>
      <c r="C153" s="88"/>
      <c r="D153" s="27">
        <v>992</v>
      </c>
      <c r="E153" s="16" t="s">
        <v>45</v>
      </c>
      <c r="F153" s="16" t="s">
        <v>10</v>
      </c>
      <c r="G153" s="16" t="s">
        <v>321</v>
      </c>
      <c r="H153" s="16" t="s">
        <v>43</v>
      </c>
      <c r="I153" s="16"/>
      <c r="J153" s="35">
        <f>J154</f>
        <v>4.1</v>
      </c>
    </row>
    <row r="154" spans="1:10" s="1" customFormat="1" ht="27" customHeight="1">
      <c r="A154" s="86" t="s">
        <v>102</v>
      </c>
      <c r="B154" s="87"/>
      <c r="C154" s="88"/>
      <c r="D154" s="27">
        <v>992</v>
      </c>
      <c r="E154" s="16" t="s">
        <v>45</v>
      </c>
      <c r="F154" s="16" t="s">
        <v>10</v>
      </c>
      <c r="G154" s="16" t="s">
        <v>321</v>
      </c>
      <c r="H154" s="16" t="s">
        <v>48</v>
      </c>
      <c r="I154" s="16"/>
      <c r="J154" s="35">
        <f>J155</f>
        <v>4.1</v>
      </c>
    </row>
    <row r="155" spans="1:10" s="1" customFormat="1" ht="27" customHeight="1">
      <c r="A155" s="61" t="s">
        <v>29</v>
      </c>
      <c r="B155" s="61"/>
      <c r="C155" s="61"/>
      <c r="D155" s="27">
        <v>992</v>
      </c>
      <c r="E155" s="16" t="s">
        <v>45</v>
      </c>
      <c r="F155" s="16" t="s">
        <v>10</v>
      </c>
      <c r="G155" s="16" t="s">
        <v>321</v>
      </c>
      <c r="H155" s="16" t="s">
        <v>30</v>
      </c>
      <c r="I155" s="16"/>
      <c r="J155" s="35">
        <v>4.1</v>
      </c>
    </row>
    <row r="156" spans="1:10" s="1" customFormat="1" ht="27" customHeight="1">
      <c r="A156" s="55" t="s">
        <v>322</v>
      </c>
      <c r="B156" s="56"/>
      <c r="C156" s="57"/>
      <c r="D156" s="29">
        <v>992</v>
      </c>
      <c r="E156" s="13" t="s">
        <v>45</v>
      </c>
      <c r="F156" s="13" t="s">
        <v>10</v>
      </c>
      <c r="G156" s="13" t="s">
        <v>323</v>
      </c>
      <c r="H156" s="13"/>
      <c r="I156" s="13"/>
      <c r="J156" s="34">
        <f>J157</f>
        <v>2.9</v>
      </c>
    </row>
    <row r="157" spans="1:10" s="1" customFormat="1" ht="27" customHeight="1">
      <c r="A157" s="86" t="s">
        <v>101</v>
      </c>
      <c r="B157" s="87"/>
      <c r="C157" s="88"/>
      <c r="D157" s="27">
        <v>992</v>
      </c>
      <c r="E157" s="16" t="s">
        <v>45</v>
      </c>
      <c r="F157" s="16" t="s">
        <v>10</v>
      </c>
      <c r="G157" s="16" t="s">
        <v>323</v>
      </c>
      <c r="H157" s="16" t="s">
        <v>43</v>
      </c>
      <c r="I157" s="16"/>
      <c r="J157" s="35">
        <f>J158</f>
        <v>2.9</v>
      </c>
    </row>
    <row r="158" spans="1:10" s="1" customFormat="1" ht="27" customHeight="1">
      <c r="A158" s="86" t="s">
        <v>102</v>
      </c>
      <c r="B158" s="87"/>
      <c r="C158" s="88"/>
      <c r="D158" s="27">
        <v>992</v>
      </c>
      <c r="E158" s="16" t="s">
        <v>45</v>
      </c>
      <c r="F158" s="16" t="s">
        <v>10</v>
      </c>
      <c r="G158" s="16" t="s">
        <v>323</v>
      </c>
      <c r="H158" s="16" t="s">
        <v>48</v>
      </c>
      <c r="I158" s="16"/>
      <c r="J158" s="35">
        <f>J159</f>
        <v>2.9</v>
      </c>
    </row>
    <row r="159" spans="1:10" s="1" customFormat="1" ht="27" customHeight="1">
      <c r="A159" s="61" t="s">
        <v>29</v>
      </c>
      <c r="B159" s="61"/>
      <c r="C159" s="61"/>
      <c r="D159" s="27">
        <v>992</v>
      </c>
      <c r="E159" s="16" t="s">
        <v>45</v>
      </c>
      <c r="F159" s="16" t="s">
        <v>10</v>
      </c>
      <c r="G159" s="16" t="s">
        <v>323</v>
      </c>
      <c r="H159" s="16" t="s">
        <v>30</v>
      </c>
      <c r="I159" s="16"/>
      <c r="J159" s="35">
        <v>2.9</v>
      </c>
    </row>
    <row r="160" spans="1:10" s="1" customFormat="1" ht="91.5" customHeight="1">
      <c r="A160" s="55" t="s">
        <v>205</v>
      </c>
      <c r="B160" s="72"/>
      <c r="C160" s="73"/>
      <c r="D160" s="29">
        <v>992</v>
      </c>
      <c r="E160" s="13" t="s">
        <v>45</v>
      </c>
      <c r="F160" s="13" t="s">
        <v>10</v>
      </c>
      <c r="G160" s="13" t="s">
        <v>206</v>
      </c>
      <c r="H160" s="13"/>
      <c r="I160" s="13"/>
      <c r="J160" s="34">
        <f aca="true" t="shared" si="0" ref="J160:J165">J161</f>
        <v>1063</v>
      </c>
    </row>
    <row r="161" spans="1:10" s="1" customFormat="1" ht="52.5" customHeight="1">
      <c r="A161" s="55" t="s">
        <v>136</v>
      </c>
      <c r="B161" s="72"/>
      <c r="C161" s="73"/>
      <c r="D161" s="29">
        <v>992</v>
      </c>
      <c r="E161" s="13" t="s">
        <v>45</v>
      </c>
      <c r="F161" s="13" t="s">
        <v>10</v>
      </c>
      <c r="G161" s="13" t="s">
        <v>93</v>
      </c>
      <c r="H161" s="13"/>
      <c r="I161" s="13"/>
      <c r="J161" s="34">
        <f t="shared" si="0"/>
        <v>1063</v>
      </c>
    </row>
    <row r="162" spans="1:10" s="1" customFormat="1" ht="39.75" customHeight="1">
      <c r="A162" s="55" t="s">
        <v>142</v>
      </c>
      <c r="B162" s="72"/>
      <c r="C162" s="73"/>
      <c r="D162" s="29">
        <v>992</v>
      </c>
      <c r="E162" s="13" t="s">
        <v>45</v>
      </c>
      <c r="F162" s="13" t="s">
        <v>10</v>
      </c>
      <c r="G162" s="13" t="s">
        <v>212</v>
      </c>
      <c r="H162" s="13"/>
      <c r="I162" s="13"/>
      <c r="J162" s="34">
        <f t="shared" si="0"/>
        <v>1063</v>
      </c>
    </row>
    <row r="163" spans="1:10" s="1" customFormat="1" ht="39.75" customHeight="1">
      <c r="A163" s="55" t="s">
        <v>211</v>
      </c>
      <c r="B163" s="59"/>
      <c r="C163" s="60"/>
      <c r="D163" s="29">
        <v>992</v>
      </c>
      <c r="E163" s="13" t="s">
        <v>45</v>
      </c>
      <c r="F163" s="13" t="s">
        <v>10</v>
      </c>
      <c r="G163" s="13" t="s">
        <v>213</v>
      </c>
      <c r="H163" s="13"/>
      <c r="I163" s="13"/>
      <c r="J163" s="34">
        <f t="shared" si="0"/>
        <v>1063</v>
      </c>
    </row>
    <row r="164" spans="1:10" s="1" customFormat="1" ht="36.75" customHeight="1">
      <c r="A164" s="97" t="s">
        <v>144</v>
      </c>
      <c r="B164" s="98"/>
      <c r="C164" s="99"/>
      <c r="D164" s="31">
        <v>992</v>
      </c>
      <c r="E164" s="37" t="s">
        <v>45</v>
      </c>
      <c r="F164" s="37" t="s">
        <v>10</v>
      </c>
      <c r="G164" s="37" t="s">
        <v>213</v>
      </c>
      <c r="H164" s="37" t="s">
        <v>138</v>
      </c>
      <c r="I164" s="37"/>
      <c r="J164" s="38">
        <f t="shared" si="0"/>
        <v>1063</v>
      </c>
    </row>
    <row r="165" spans="1:10" s="1" customFormat="1" ht="30" customHeight="1">
      <c r="A165" s="97" t="s">
        <v>151</v>
      </c>
      <c r="B165" s="98"/>
      <c r="C165" s="99"/>
      <c r="D165" s="31">
        <v>992</v>
      </c>
      <c r="E165" s="37" t="s">
        <v>45</v>
      </c>
      <c r="F165" s="37" t="s">
        <v>10</v>
      </c>
      <c r="G165" s="37" t="s">
        <v>213</v>
      </c>
      <c r="H165" s="37" t="s">
        <v>57</v>
      </c>
      <c r="I165" s="37"/>
      <c r="J165" s="38">
        <f t="shared" si="0"/>
        <v>1063</v>
      </c>
    </row>
    <row r="166" spans="1:10" s="1" customFormat="1" ht="40.5" customHeight="1">
      <c r="A166" s="97" t="s">
        <v>140</v>
      </c>
      <c r="B166" s="98"/>
      <c r="C166" s="99"/>
      <c r="D166" s="31">
        <v>992</v>
      </c>
      <c r="E166" s="37" t="s">
        <v>45</v>
      </c>
      <c r="F166" s="37" t="s">
        <v>10</v>
      </c>
      <c r="G166" s="37" t="s">
        <v>213</v>
      </c>
      <c r="H166" s="37" t="s">
        <v>139</v>
      </c>
      <c r="I166" s="37"/>
      <c r="J166" s="38">
        <v>1063</v>
      </c>
    </row>
    <row r="167" spans="1:10" s="1" customFormat="1" ht="47.25" customHeight="1" hidden="1">
      <c r="A167" s="100" t="s">
        <v>81</v>
      </c>
      <c r="B167" s="101"/>
      <c r="C167" s="102"/>
      <c r="D167" s="30"/>
      <c r="E167" s="16" t="s">
        <v>45</v>
      </c>
      <c r="F167" s="16" t="s">
        <v>10</v>
      </c>
      <c r="G167" s="16" t="s">
        <v>65</v>
      </c>
      <c r="H167" s="16" t="s">
        <v>30</v>
      </c>
      <c r="I167" s="16" t="s">
        <v>35</v>
      </c>
      <c r="J167" s="35">
        <v>0</v>
      </c>
    </row>
    <row r="168" spans="1:10" s="1" customFormat="1" ht="45.75" customHeight="1" hidden="1">
      <c r="A168" s="94" t="s">
        <v>95</v>
      </c>
      <c r="B168" s="95"/>
      <c r="C168" s="96"/>
      <c r="D168" s="27"/>
      <c r="E168" s="16" t="s">
        <v>45</v>
      </c>
      <c r="F168" s="16" t="s">
        <v>10</v>
      </c>
      <c r="G168" s="16" t="s">
        <v>94</v>
      </c>
      <c r="H168" s="16" t="s">
        <v>73</v>
      </c>
      <c r="I168" s="16" t="s">
        <v>55</v>
      </c>
      <c r="J168" s="35">
        <v>500</v>
      </c>
    </row>
    <row r="169" spans="1:10" s="1" customFormat="1" ht="26.25" customHeight="1">
      <c r="A169" s="68" t="s">
        <v>296</v>
      </c>
      <c r="B169" s="69"/>
      <c r="C169" s="70"/>
      <c r="D169" s="18">
        <v>992</v>
      </c>
      <c r="E169" s="43" t="s">
        <v>45</v>
      </c>
      <c r="F169" s="43" t="s">
        <v>11</v>
      </c>
      <c r="G169" s="43" t="s">
        <v>196</v>
      </c>
      <c r="H169" s="43"/>
      <c r="I169" s="43"/>
      <c r="J169" s="44">
        <f>J170+J204</f>
        <v>7789.1</v>
      </c>
    </row>
    <row r="170" spans="1:10" s="1" customFormat="1" ht="29.25" customHeight="1">
      <c r="A170" s="68" t="s">
        <v>195</v>
      </c>
      <c r="B170" s="59"/>
      <c r="C170" s="60"/>
      <c r="D170" s="21">
        <v>992</v>
      </c>
      <c r="E170" s="43" t="s">
        <v>45</v>
      </c>
      <c r="F170" s="43" t="s">
        <v>11</v>
      </c>
      <c r="G170" s="43" t="s">
        <v>197</v>
      </c>
      <c r="H170" s="43"/>
      <c r="I170" s="43"/>
      <c r="J170" s="44">
        <f>J171+J175+J179+J183+J187+J191+J195+J199</f>
        <v>989.1</v>
      </c>
    </row>
    <row r="171" spans="1:13" s="1" customFormat="1" ht="36" customHeight="1">
      <c r="A171" s="55" t="s">
        <v>243</v>
      </c>
      <c r="B171" s="72"/>
      <c r="C171" s="73"/>
      <c r="D171" s="25">
        <v>992</v>
      </c>
      <c r="E171" s="13" t="s">
        <v>45</v>
      </c>
      <c r="F171" s="13" t="s">
        <v>11</v>
      </c>
      <c r="G171" s="13" t="s">
        <v>198</v>
      </c>
      <c r="H171" s="13"/>
      <c r="I171" s="13"/>
      <c r="J171" s="34">
        <f>J172</f>
        <v>200</v>
      </c>
      <c r="M171" s="10"/>
    </row>
    <row r="172" spans="1:10" s="1" customFormat="1" ht="23.25" customHeight="1">
      <c r="A172" s="74" t="s">
        <v>98</v>
      </c>
      <c r="B172" s="75"/>
      <c r="C172" s="76"/>
      <c r="D172" s="27">
        <v>992</v>
      </c>
      <c r="E172" s="16" t="s">
        <v>45</v>
      </c>
      <c r="F172" s="16" t="s">
        <v>11</v>
      </c>
      <c r="G172" s="16" t="s">
        <v>198</v>
      </c>
      <c r="H172" s="16" t="s">
        <v>43</v>
      </c>
      <c r="I172" s="16"/>
      <c r="J172" s="35">
        <f>J173</f>
        <v>200</v>
      </c>
    </row>
    <row r="173" spans="1:10" s="3" customFormat="1" ht="24.75" customHeight="1">
      <c r="A173" s="128" t="s">
        <v>90</v>
      </c>
      <c r="B173" s="75"/>
      <c r="C173" s="76"/>
      <c r="D173" s="27">
        <v>992</v>
      </c>
      <c r="E173" s="16" t="s">
        <v>45</v>
      </c>
      <c r="F173" s="16" t="s">
        <v>11</v>
      </c>
      <c r="G173" s="16" t="s">
        <v>198</v>
      </c>
      <c r="H173" s="16" t="s">
        <v>48</v>
      </c>
      <c r="I173" s="16"/>
      <c r="J173" s="35">
        <f>J174</f>
        <v>200</v>
      </c>
    </row>
    <row r="174" spans="1:10" ht="27" customHeight="1">
      <c r="A174" s="86" t="s">
        <v>29</v>
      </c>
      <c r="B174" s="87"/>
      <c r="C174" s="88"/>
      <c r="D174" s="27">
        <v>992</v>
      </c>
      <c r="E174" s="16" t="s">
        <v>45</v>
      </c>
      <c r="F174" s="16" t="s">
        <v>11</v>
      </c>
      <c r="G174" s="16" t="s">
        <v>198</v>
      </c>
      <c r="H174" s="16" t="s">
        <v>30</v>
      </c>
      <c r="I174" s="16"/>
      <c r="J174" s="35">
        <v>200</v>
      </c>
    </row>
    <row r="175" spans="1:10" ht="39.75" customHeight="1">
      <c r="A175" s="55" t="s">
        <v>244</v>
      </c>
      <c r="B175" s="72"/>
      <c r="C175" s="73"/>
      <c r="D175" s="25">
        <v>992</v>
      </c>
      <c r="E175" s="13" t="s">
        <v>45</v>
      </c>
      <c r="F175" s="13" t="s">
        <v>11</v>
      </c>
      <c r="G175" s="13" t="s">
        <v>246</v>
      </c>
      <c r="H175" s="13"/>
      <c r="I175" s="16"/>
      <c r="J175" s="34">
        <f>J176</f>
        <v>50</v>
      </c>
    </row>
    <row r="176" spans="1:10" ht="27" customHeight="1">
      <c r="A176" s="74" t="s">
        <v>98</v>
      </c>
      <c r="B176" s="75"/>
      <c r="C176" s="76"/>
      <c r="D176" s="27">
        <v>992</v>
      </c>
      <c r="E176" s="16" t="s">
        <v>45</v>
      </c>
      <c r="F176" s="16" t="s">
        <v>11</v>
      </c>
      <c r="G176" s="16" t="s">
        <v>246</v>
      </c>
      <c r="H176" s="16" t="s">
        <v>43</v>
      </c>
      <c r="I176" s="16"/>
      <c r="J176" s="35">
        <f>J177</f>
        <v>50</v>
      </c>
    </row>
    <row r="177" spans="1:10" ht="27" customHeight="1">
      <c r="A177" s="128" t="s">
        <v>90</v>
      </c>
      <c r="B177" s="75"/>
      <c r="C177" s="76"/>
      <c r="D177" s="27">
        <v>992</v>
      </c>
      <c r="E177" s="16" t="s">
        <v>45</v>
      </c>
      <c r="F177" s="16" t="s">
        <v>11</v>
      </c>
      <c r="G177" s="16" t="s">
        <v>246</v>
      </c>
      <c r="H177" s="16" t="s">
        <v>48</v>
      </c>
      <c r="I177" s="16"/>
      <c r="J177" s="35">
        <f>J178</f>
        <v>50</v>
      </c>
    </row>
    <row r="178" spans="1:10" ht="27" customHeight="1">
      <c r="A178" s="86" t="s">
        <v>29</v>
      </c>
      <c r="B178" s="87"/>
      <c r="C178" s="88"/>
      <c r="D178" s="27">
        <v>992</v>
      </c>
      <c r="E178" s="16" t="s">
        <v>45</v>
      </c>
      <c r="F178" s="16" t="s">
        <v>11</v>
      </c>
      <c r="G178" s="16" t="s">
        <v>246</v>
      </c>
      <c r="H178" s="16" t="s">
        <v>30</v>
      </c>
      <c r="I178" s="16"/>
      <c r="J178" s="35">
        <v>50</v>
      </c>
    </row>
    <row r="179" spans="1:10" ht="27" customHeight="1">
      <c r="A179" s="55" t="s">
        <v>245</v>
      </c>
      <c r="B179" s="72"/>
      <c r="C179" s="73"/>
      <c r="D179" s="25">
        <v>992</v>
      </c>
      <c r="E179" s="13" t="s">
        <v>45</v>
      </c>
      <c r="F179" s="13" t="s">
        <v>11</v>
      </c>
      <c r="G179" s="13" t="s">
        <v>247</v>
      </c>
      <c r="H179" s="13"/>
      <c r="I179" s="16"/>
      <c r="J179" s="45">
        <f>J180</f>
        <v>60</v>
      </c>
    </row>
    <row r="180" spans="1:10" ht="27" customHeight="1">
      <c r="A180" s="74" t="s">
        <v>98</v>
      </c>
      <c r="B180" s="75"/>
      <c r="C180" s="76"/>
      <c r="D180" s="27">
        <v>992</v>
      </c>
      <c r="E180" s="16" t="s">
        <v>45</v>
      </c>
      <c r="F180" s="16" t="s">
        <v>11</v>
      </c>
      <c r="G180" s="16" t="s">
        <v>247</v>
      </c>
      <c r="H180" s="16" t="s">
        <v>43</v>
      </c>
      <c r="I180" s="16"/>
      <c r="J180" s="46">
        <f>J181</f>
        <v>60</v>
      </c>
    </row>
    <row r="181" spans="1:10" ht="27" customHeight="1">
      <c r="A181" s="128" t="s">
        <v>90</v>
      </c>
      <c r="B181" s="75"/>
      <c r="C181" s="76"/>
      <c r="D181" s="27">
        <v>992</v>
      </c>
      <c r="E181" s="16" t="s">
        <v>45</v>
      </c>
      <c r="F181" s="16" t="s">
        <v>11</v>
      </c>
      <c r="G181" s="16" t="s">
        <v>247</v>
      </c>
      <c r="H181" s="16" t="s">
        <v>48</v>
      </c>
      <c r="I181" s="16"/>
      <c r="J181" s="46">
        <f>J182</f>
        <v>60</v>
      </c>
    </row>
    <row r="182" spans="1:10" ht="27" customHeight="1">
      <c r="A182" s="86" t="s">
        <v>29</v>
      </c>
      <c r="B182" s="87"/>
      <c r="C182" s="88"/>
      <c r="D182" s="27">
        <v>992</v>
      </c>
      <c r="E182" s="16" t="s">
        <v>45</v>
      </c>
      <c r="F182" s="16" t="s">
        <v>11</v>
      </c>
      <c r="G182" s="16" t="s">
        <v>247</v>
      </c>
      <c r="H182" s="16" t="s">
        <v>30</v>
      </c>
      <c r="I182" s="16"/>
      <c r="J182" s="46">
        <v>60</v>
      </c>
    </row>
    <row r="183" spans="1:10" ht="29.25" customHeight="1">
      <c r="A183" s="55" t="s">
        <v>298</v>
      </c>
      <c r="B183" s="72"/>
      <c r="C183" s="73"/>
      <c r="D183" s="25">
        <v>992</v>
      </c>
      <c r="E183" s="13" t="s">
        <v>45</v>
      </c>
      <c r="F183" s="13" t="s">
        <v>11</v>
      </c>
      <c r="G183" s="13" t="s">
        <v>299</v>
      </c>
      <c r="H183" s="13"/>
      <c r="I183" s="16"/>
      <c r="J183" s="45">
        <f>J184</f>
        <v>29</v>
      </c>
    </row>
    <row r="184" spans="1:10" ht="27" customHeight="1">
      <c r="A184" s="74" t="s">
        <v>98</v>
      </c>
      <c r="B184" s="75"/>
      <c r="C184" s="76"/>
      <c r="D184" s="27">
        <v>992</v>
      </c>
      <c r="E184" s="16" t="s">
        <v>45</v>
      </c>
      <c r="F184" s="16" t="s">
        <v>11</v>
      </c>
      <c r="G184" s="16" t="s">
        <v>299</v>
      </c>
      <c r="H184" s="16" t="s">
        <v>43</v>
      </c>
      <c r="I184" s="16"/>
      <c r="J184" s="46">
        <f>J185</f>
        <v>29</v>
      </c>
    </row>
    <row r="185" spans="1:10" ht="27" customHeight="1">
      <c r="A185" s="128" t="s">
        <v>90</v>
      </c>
      <c r="B185" s="75"/>
      <c r="C185" s="76"/>
      <c r="D185" s="27">
        <v>992</v>
      </c>
      <c r="E185" s="16" t="s">
        <v>45</v>
      </c>
      <c r="F185" s="16" t="s">
        <v>11</v>
      </c>
      <c r="G185" s="16" t="s">
        <v>299</v>
      </c>
      <c r="H185" s="16" t="s">
        <v>48</v>
      </c>
      <c r="I185" s="16"/>
      <c r="J185" s="46">
        <f>J186</f>
        <v>29</v>
      </c>
    </row>
    <row r="186" spans="1:10" ht="27" customHeight="1">
      <c r="A186" s="86" t="s">
        <v>29</v>
      </c>
      <c r="B186" s="87"/>
      <c r="C186" s="88"/>
      <c r="D186" s="27">
        <v>992</v>
      </c>
      <c r="E186" s="16" t="s">
        <v>45</v>
      </c>
      <c r="F186" s="16" t="s">
        <v>11</v>
      </c>
      <c r="G186" s="16" t="s">
        <v>299</v>
      </c>
      <c r="H186" s="16" t="s">
        <v>30</v>
      </c>
      <c r="I186" s="16"/>
      <c r="J186" s="46">
        <v>29</v>
      </c>
    </row>
    <row r="187" spans="1:10" ht="27" customHeight="1">
      <c r="A187" s="55" t="s">
        <v>309</v>
      </c>
      <c r="B187" s="72"/>
      <c r="C187" s="73"/>
      <c r="D187" s="25">
        <v>992</v>
      </c>
      <c r="E187" s="13" t="s">
        <v>45</v>
      </c>
      <c r="F187" s="13" t="s">
        <v>11</v>
      </c>
      <c r="G187" s="13" t="s">
        <v>310</v>
      </c>
      <c r="H187" s="13"/>
      <c r="I187" s="16"/>
      <c r="J187" s="45">
        <f>J188</f>
        <v>40</v>
      </c>
    </row>
    <row r="188" spans="1:10" ht="27" customHeight="1">
      <c r="A188" s="74" t="s">
        <v>98</v>
      </c>
      <c r="B188" s="75"/>
      <c r="C188" s="76"/>
      <c r="D188" s="27">
        <v>992</v>
      </c>
      <c r="E188" s="16" t="s">
        <v>45</v>
      </c>
      <c r="F188" s="16" t="s">
        <v>11</v>
      </c>
      <c r="G188" s="16" t="s">
        <v>310</v>
      </c>
      <c r="H188" s="16" t="s">
        <v>43</v>
      </c>
      <c r="I188" s="16"/>
      <c r="J188" s="46">
        <f>J189</f>
        <v>40</v>
      </c>
    </row>
    <row r="189" spans="1:10" ht="27" customHeight="1">
      <c r="A189" s="128" t="s">
        <v>90</v>
      </c>
      <c r="B189" s="75"/>
      <c r="C189" s="76"/>
      <c r="D189" s="27">
        <v>992</v>
      </c>
      <c r="E189" s="16" t="s">
        <v>45</v>
      </c>
      <c r="F189" s="16" t="s">
        <v>11</v>
      </c>
      <c r="G189" s="16" t="s">
        <v>310</v>
      </c>
      <c r="H189" s="16" t="s">
        <v>48</v>
      </c>
      <c r="I189" s="16"/>
      <c r="J189" s="46">
        <f>J190</f>
        <v>40</v>
      </c>
    </row>
    <row r="190" spans="1:10" ht="27" customHeight="1">
      <c r="A190" s="86" t="s">
        <v>29</v>
      </c>
      <c r="B190" s="87"/>
      <c r="C190" s="88"/>
      <c r="D190" s="27">
        <v>992</v>
      </c>
      <c r="E190" s="16" t="s">
        <v>45</v>
      </c>
      <c r="F190" s="16" t="s">
        <v>11</v>
      </c>
      <c r="G190" s="16" t="s">
        <v>310</v>
      </c>
      <c r="H190" s="16" t="s">
        <v>30</v>
      </c>
      <c r="I190" s="16"/>
      <c r="J190" s="46">
        <v>40</v>
      </c>
    </row>
    <row r="191" spans="1:10" ht="27" customHeight="1">
      <c r="A191" s="55" t="s">
        <v>311</v>
      </c>
      <c r="B191" s="72"/>
      <c r="C191" s="73"/>
      <c r="D191" s="25">
        <v>992</v>
      </c>
      <c r="E191" s="13" t="s">
        <v>45</v>
      </c>
      <c r="F191" s="13" t="s">
        <v>11</v>
      </c>
      <c r="G191" s="13" t="s">
        <v>312</v>
      </c>
      <c r="H191" s="13"/>
      <c r="I191" s="16"/>
      <c r="J191" s="45">
        <f>J192</f>
        <v>505.1</v>
      </c>
    </row>
    <row r="192" spans="1:10" ht="27" customHeight="1">
      <c r="A192" s="74" t="s">
        <v>98</v>
      </c>
      <c r="B192" s="75"/>
      <c r="C192" s="76"/>
      <c r="D192" s="27">
        <v>992</v>
      </c>
      <c r="E192" s="16" t="s">
        <v>45</v>
      </c>
      <c r="F192" s="16" t="s">
        <v>11</v>
      </c>
      <c r="G192" s="16" t="s">
        <v>312</v>
      </c>
      <c r="H192" s="16" t="s">
        <v>43</v>
      </c>
      <c r="I192" s="16"/>
      <c r="J192" s="46">
        <f>J193</f>
        <v>505.1</v>
      </c>
    </row>
    <row r="193" spans="1:10" ht="27" customHeight="1">
      <c r="A193" s="74" t="s">
        <v>90</v>
      </c>
      <c r="B193" s="75"/>
      <c r="C193" s="76"/>
      <c r="D193" s="27">
        <v>992</v>
      </c>
      <c r="E193" s="16" t="s">
        <v>45</v>
      </c>
      <c r="F193" s="16" t="s">
        <v>11</v>
      </c>
      <c r="G193" s="16" t="s">
        <v>312</v>
      </c>
      <c r="H193" s="16" t="s">
        <v>48</v>
      </c>
      <c r="I193" s="16"/>
      <c r="J193" s="46">
        <f>J194</f>
        <v>505.1</v>
      </c>
    </row>
    <row r="194" spans="1:10" ht="27" customHeight="1">
      <c r="A194" s="86" t="s">
        <v>29</v>
      </c>
      <c r="B194" s="87"/>
      <c r="C194" s="88"/>
      <c r="D194" s="27">
        <v>992</v>
      </c>
      <c r="E194" s="16" t="s">
        <v>45</v>
      </c>
      <c r="F194" s="16" t="s">
        <v>11</v>
      </c>
      <c r="G194" s="16" t="s">
        <v>312</v>
      </c>
      <c r="H194" s="16" t="s">
        <v>30</v>
      </c>
      <c r="I194" s="16"/>
      <c r="J194" s="46">
        <v>505.1</v>
      </c>
    </row>
    <row r="195" spans="1:10" ht="27" customHeight="1">
      <c r="A195" s="55" t="s">
        <v>313</v>
      </c>
      <c r="B195" s="72"/>
      <c r="C195" s="73"/>
      <c r="D195" s="25">
        <v>992</v>
      </c>
      <c r="E195" s="13" t="s">
        <v>45</v>
      </c>
      <c r="F195" s="13" t="s">
        <v>11</v>
      </c>
      <c r="G195" s="13" t="s">
        <v>314</v>
      </c>
      <c r="H195" s="13"/>
      <c r="I195" s="16"/>
      <c r="J195" s="45">
        <f>J196</f>
        <v>55</v>
      </c>
    </row>
    <row r="196" spans="1:10" ht="27" customHeight="1">
      <c r="A196" s="74" t="s">
        <v>98</v>
      </c>
      <c r="B196" s="75"/>
      <c r="C196" s="76"/>
      <c r="D196" s="27">
        <v>992</v>
      </c>
      <c r="E196" s="16" t="s">
        <v>45</v>
      </c>
      <c r="F196" s="16" t="s">
        <v>11</v>
      </c>
      <c r="G196" s="16" t="s">
        <v>314</v>
      </c>
      <c r="H196" s="16" t="s">
        <v>43</v>
      </c>
      <c r="I196" s="16"/>
      <c r="J196" s="46">
        <f>J197</f>
        <v>55</v>
      </c>
    </row>
    <row r="197" spans="1:10" ht="27" customHeight="1">
      <c r="A197" s="128" t="s">
        <v>90</v>
      </c>
      <c r="B197" s="75"/>
      <c r="C197" s="76"/>
      <c r="D197" s="27">
        <v>992</v>
      </c>
      <c r="E197" s="16" t="s">
        <v>45</v>
      </c>
      <c r="F197" s="16" t="s">
        <v>11</v>
      </c>
      <c r="G197" s="16" t="s">
        <v>314</v>
      </c>
      <c r="H197" s="16" t="s">
        <v>48</v>
      </c>
      <c r="I197" s="16"/>
      <c r="J197" s="46">
        <f>J198</f>
        <v>55</v>
      </c>
    </row>
    <row r="198" spans="1:10" ht="27" customHeight="1">
      <c r="A198" s="86" t="s">
        <v>29</v>
      </c>
      <c r="B198" s="87"/>
      <c r="C198" s="88"/>
      <c r="D198" s="27">
        <v>992</v>
      </c>
      <c r="E198" s="16" t="s">
        <v>45</v>
      </c>
      <c r="F198" s="16" t="s">
        <v>11</v>
      </c>
      <c r="G198" s="16" t="s">
        <v>314</v>
      </c>
      <c r="H198" s="16" t="s">
        <v>30</v>
      </c>
      <c r="I198" s="16"/>
      <c r="J198" s="46">
        <v>55</v>
      </c>
    </row>
    <row r="199" spans="1:10" ht="27" customHeight="1">
      <c r="A199" s="55" t="s">
        <v>344</v>
      </c>
      <c r="B199" s="72"/>
      <c r="C199" s="73"/>
      <c r="D199" s="25">
        <v>992</v>
      </c>
      <c r="E199" s="13" t="s">
        <v>45</v>
      </c>
      <c r="F199" s="13" t="s">
        <v>11</v>
      </c>
      <c r="G199" s="13" t="s">
        <v>343</v>
      </c>
      <c r="H199" s="13"/>
      <c r="I199" s="16"/>
      <c r="J199" s="45">
        <f>J200</f>
        <v>50</v>
      </c>
    </row>
    <row r="200" spans="1:10" ht="27" customHeight="1">
      <c r="A200" s="74" t="s">
        <v>98</v>
      </c>
      <c r="B200" s="75"/>
      <c r="C200" s="76"/>
      <c r="D200" s="27">
        <v>992</v>
      </c>
      <c r="E200" s="16" t="s">
        <v>45</v>
      </c>
      <c r="F200" s="16" t="s">
        <v>11</v>
      </c>
      <c r="G200" s="16" t="s">
        <v>343</v>
      </c>
      <c r="H200" s="16" t="s">
        <v>43</v>
      </c>
      <c r="I200" s="16"/>
      <c r="J200" s="46">
        <f>J201</f>
        <v>50</v>
      </c>
    </row>
    <row r="201" spans="1:10" ht="27" customHeight="1">
      <c r="A201" s="128" t="s">
        <v>90</v>
      </c>
      <c r="B201" s="75"/>
      <c r="C201" s="76"/>
      <c r="D201" s="27">
        <v>992</v>
      </c>
      <c r="E201" s="16" t="s">
        <v>45</v>
      </c>
      <c r="F201" s="16" t="s">
        <v>11</v>
      </c>
      <c r="G201" s="16" t="s">
        <v>343</v>
      </c>
      <c r="H201" s="16" t="s">
        <v>48</v>
      </c>
      <c r="I201" s="16"/>
      <c r="J201" s="46">
        <f>J202</f>
        <v>50</v>
      </c>
    </row>
    <row r="202" spans="1:10" ht="27" customHeight="1">
      <c r="A202" s="86" t="s">
        <v>29</v>
      </c>
      <c r="B202" s="87"/>
      <c r="C202" s="88"/>
      <c r="D202" s="27">
        <v>992</v>
      </c>
      <c r="E202" s="16" t="s">
        <v>45</v>
      </c>
      <c r="F202" s="16" t="s">
        <v>11</v>
      </c>
      <c r="G202" s="16" t="s">
        <v>343</v>
      </c>
      <c r="H202" s="16" t="s">
        <v>30</v>
      </c>
      <c r="I202" s="16"/>
      <c r="J202" s="46">
        <v>50</v>
      </c>
    </row>
    <row r="203" spans="1:10" ht="95.25" customHeight="1">
      <c r="A203" s="55" t="s">
        <v>205</v>
      </c>
      <c r="B203" s="72"/>
      <c r="C203" s="73"/>
      <c r="D203" s="29">
        <v>992</v>
      </c>
      <c r="E203" s="13" t="s">
        <v>45</v>
      </c>
      <c r="F203" s="13" t="s">
        <v>11</v>
      </c>
      <c r="G203" s="13" t="s">
        <v>206</v>
      </c>
      <c r="H203" s="13"/>
      <c r="I203" s="13"/>
      <c r="J203" s="34">
        <f>J204</f>
        <v>6800</v>
      </c>
    </row>
    <row r="204" spans="1:10" ht="59.25" customHeight="1">
      <c r="A204" s="89" t="s">
        <v>97</v>
      </c>
      <c r="B204" s="90"/>
      <c r="C204" s="91"/>
      <c r="D204" s="29">
        <v>992</v>
      </c>
      <c r="E204" s="13" t="s">
        <v>45</v>
      </c>
      <c r="F204" s="13" t="s">
        <v>11</v>
      </c>
      <c r="G204" s="13" t="s">
        <v>217</v>
      </c>
      <c r="H204" s="13"/>
      <c r="I204" s="13"/>
      <c r="J204" s="34">
        <f>J205+J226+J251</f>
        <v>6800</v>
      </c>
    </row>
    <row r="205" spans="1:10" ht="35.25" customHeight="1">
      <c r="A205" s="89" t="s">
        <v>143</v>
      </c>
      <c r="B205" s="90"/>
      <c r="C205" s="91"/>
      <c r="D205" s="29">
        <v>992</v>
      </c>
      <c r="E205" s="13" t="s">
        <v>45</v>
      </c>
      <c r="F205" s="13" t="s">
        <v>11</v>
      </c>
      <c r="G205" s="13" t="s">
        <v>218</v>
      </c>
      <c r="H205" s="13"/>
      <c r="I205" s="13"/>
      <c r="J205" s="34">
        <f>J206+J210+J214+J218+J222</f>
        <v>1400</v>
      </c>
    </row>
    <row r="206" spans="1:10" ht="35.25" customHeight="1">
      <c r="A206" s="89" t="s">
        <v>324</v>
      </c>
      <c r="B206" s="59"/>
      <c r="C206" s="60"/>
      <c r="D206" s="29">
        <v>992</v>
      </c>
      <c r="E206" s="13" t="s">
        <v>45</v>
      </c>
      <c r="F206" s="13" t="s">
        <v>11</v>
      </c>
      <c r="G206" s="13" t="s">
        <v>219</v>
      </c>
      <c r="H206" s="13"/>
      <c r="I206" s="13"/>
      <c r="J206" s="34">
        <f>J207</f>
        <v>0</v>
      </c>
    </row>
    <row r="207" spans="1:10" ht="26.25" customHeight="1">
      <c r="A207" s="74" t="s">
        <v>98</v>
      </c>
      <c r="B207" s="75"/>
      <c r="C207" s="76"/>
      <c r="D207" s="27">
        <v>992</v>
      </c>
      <c r="E207" s="16" t="s">
        <v>45</v>
      </c>
      <c r="F207" s="16" t="s">
        <v>11</v>
      </c>
      <c r="G207" s="16" t="s">
        <v>219</v>
      </c>
      <c r="H207" s="16" t="s">
        <v>43</v>
      </c>
      <c r="I207" s="16"/>
      <c r="J207" s="35">
        <f>J208</f>
        <v>0</v>
      </c>
    </row>
    <row r="208" spans="1:10" ht="29.25" customHeight="1">
      <c r="A208" s="128" t="s">
        <v>90</v>
      </c>
      <c r="B208" s="75"/>
      <c r="C208" s="76"/>
      <c r="D208" s="27">
        <v>992</v>
      </c>
      <c r="E208" s="16" t="s">
        <v>45</v>
      </c>
      <c r="F208" s="16" t="s">
        <v>11</v>
      </c>
      <c r="G208" s="16" t="s">
        <v>219</v>
      </c>
      <c r="H208" s="16" t="s">
        <v>48</v>
      </c>
      <c r="I208" s="16"/>
      <c r="J208" s="35">
        <f>J209</f>
        <v>0</v>
      </c>
    </row>
    <row r="209" spans="1:10" ht="24" customHeight="1">
      <c r="A209" s="74" t="s">
        <v>96</v>
      </c>
      <c r="B209" s="75"/>
      <c r="C209" s="76"/>
      <c r="D209" s="27">
        <v>992</v>
      </c>
      <c r="E209" s="16" t="s">
        <v>45</v>
      </c>
      <c r="F209" s="16" t="s">
        <v>11</v>
      </c>
      <c r="G209" s="16" t="s">
        <v>219</v>
      </c>
      <c r="H209" s="16" t="s">
        <v>30</v>
      </c>
      <c r="I209" s="16" t="s">
        <v>32</v>
      </c>
      <c r="J209" s="35">
        <v>0</v>
      </c>
    </row>
    <row r="210" spans="1:10" ht="24" customHeight="1">
      <c r="A210" s="89" t="s">
        <v>325</v>
      </c>
      <c r="B210" s="59"/>
      <c r="C210" s="60"/>
      <c r="D210" s="29">
        <v>992</v>
      </c>
      <c r="E210" s="13" t="s">
        <v>45</v>
      </c>
      <c r="F210" s="13" t="s">
        <v>11</v>
      </c>
      <c r="G210" s="13" t="s">
        <v>263</v>
      </c>
      <c r="H210" s="13"/>
      <c r="I210" s="16"/>
      <c r="J210" s="34">
        <f>J211</f>
        <v>0</v>
      </c>
    </row>
    <row r="211" spans="1:10" ht="24" customHeight="1">
      <c r="A211" s="74" t="s">
        <v>98</v>
      </c>
      <c r="B211" s="75"/>
      <c r="C211" s="76"/>
      <c r="D211" s="27">
        <v>992</v>
      </c>
      <c r="E211" s="16" t="s">
        <v>45</v>
      </c>
      <c r="F211" s="16" t="s">
        <v>11</v>
      </c>
      <c r="G211" s="16" t="s">
        <v>263</v>
      </c>
      <c r="H211" s="16" t="s">
        <v>43</v>
      </c>
      <c r="I211" s="16"/>
      <c r="J211" s="35">
        <f>J212</f>
        <v>0</v>
      </c>
    </row>
    <row r="212" spans="1:10" ht="24" customHeight="1">
      <c r="A212" s="74" t="s">
        <v>90</v>
      </c>
      <c r="B212" s="75"/>
      <c r="C212" s="76"/>
      <c r="D212" s="27">
        <v>992</v>
      </c>
      <c r="E212" s="16" t="s">
        <v>45</v>
      </c>
      <c r="F212" s="16" t="s">
        <v>11</v>
      </c>
      <c r="G212" s="16" t="s">
        <v>263</v>
      </c>
      <c r="H212" s="16" t="s">
        <v>48</v>
      </c>
      <c r="I212" s="16"/>
      <c r="J212" s="35">
        <f>J213</f>
        <v>0</v>
      </c>
    </row>
    <row r="213" spans="1:10" ht="24" customHeight="1">
      <c r="A213" s="74" t="s">
        <v>96</v>
      </c>
      <c r="B213" s="75"/>
      <c r="C213" s="76"/>
      <c r="D213" s="27">
        <v>992</v>
      </c>
      <c r="E213" s="16" t="s">
        <v>45</v>
      </c>
      <c r="F213" s="16" t="s">
        <v>11</v>
      </c>
      <c r="G213" s="16" t="s">
        <v>263</v>
      </c>
      <c r="H213" s="16" t="s">
        <v>30</v>
      </c>
      <c r="I213" s="16"/>
      <c r="J213" s="35">
        <v>0</v>
      </c>
    </row>
    <row r="214" spans="1:10" ht="39" customHeight="1">
      <c r="A214" s="89" t="s">
        <v>326</v>
      </c>
      <c r="B214" s="59"/>
      <c r="C214" s="60"/>
      <c r="D214" s="29">
        <v>992</v>
      </c>
      <c r="E214" s="13" t="s">
        <v>45</v>
      </c>
      <c r="F214" s="13" t="s">
        <v>11</v>
      </c>
      <c r="G214" s="13" t="s">
        <v>327</v>
      </c>
      <c r="H214" s="13"/>
      <c r="I214" s="13"/>
      <c r="J214" s="34">
        <f>J215</f>
        <v>350</v>
      </c>
    </row>
    <row r="215" spans="1:10" ht="24" customHeight="1">
      <c r="A215" s="74" t="s">
        <v>98</v>
      </c>
      <c r="B215" s="75"/>
      <c r="C215" s="76"/>
      <c r="D215" s="27">
        <v>992</v>
      </c>
      <c r="E215" s="16" t="s">
        <v>45</v>
      </c>
      <c r="F215" s="16" t="s">
        <v>11</v>
      </c>
      <c r="G215" s="16" t="s">
        <v>327</v>
      </c>
      <c r="H215" s="16" t="s">
        <v>43</v>
      </c>
      <c r="I215" s="16"/>
      <c r="J215" s="35">
        <f>J216</f>
        <v>350</v>
      </c>
    </row>
    <row r="216" spans="1:10" ht="24" customHeight="1">
      <c r="A216" s="128" t="s">
        <v>90</v>
      </c>
      <c r="B216" s="75"/>
      <c r="C216" s="76"/>
      <c r="D216" s="27">
        <v>992</v>
      </c>
      <c r="E216" s="16" t="s">
        <v>45</v>
      </c>
      <c r="F216" s="16" t="s">
        <v>11</v>
      </c>
      <c r="G216" s="16" t="s">
        <v>327</v>
      </c>
      <c r="H216" s="16" t="s">
        <v>48</v>
      </c>
      <c r="I216" s="16"/>
      <c r="J216" s="35">
        <f>J217</f>
        <v>350</v>
      </c>
    </row>
    <row r="217" spans="1:10" ht="24" customHeight="1">
      <c r="A217" s="74" t="s">
        <v>96</v>
      </c>
      <c r="B217" s="75"/>
      <c r="C217" s="76"/>
      <c r="D217" s="27">
        <v>992</v>
      </c>
      <c r="E217" s="16" t="s">
        <v>45</v>
      </c>
      <c r="F217" s="16" t="s">
        <v>11</v>
      </c>
      <c r="G217" s="16" t="s">
        <v>327</v>
      </c>
      <c r="H217" s="16" t="s">
        <v>68</v>
      </c>
      <c r="I217" s="16" t="s">
        <v>32</v>
      </c>
      <c r="J217" s="35">
        <v>350</v>
      </c>
    </row>
    <row r="218" spans="1:10" ht="34.5" customHeight="1">
      <c r="A218" s="89" t="s">
        <v>328</v>
      </c>
      <c r="B218" s="59"/>
      <c r="C218" s="60"/>
      <c r="D218" s="29">
        <v>992</v>
      </c>
      <c r="E218" s="13" t="s">
        <v>45</v>
      </c>
      <c r="F218" s="13" t="s">
        <v>11</v>
      </c>
      <c r="G218" s="13" t="s">
        <v>329</v>
      </c>
      <c r="H218" s="13"/>
      <c r="I218" s="16"/>
      <c r="J218" s="34">
        <f>J219</f>
        <v>300</v>
      </c>
    </row>
    <row r="219" spans="1:10" ht="24" customHeight="1">
      <c r="A219" s="74" t="s">
        <v>98</v>
      </c>
      <c r="B219" s="75"/>
      <c r="C219" s="76"/>
      <c r="D219" s="27">
        <v>992</v>
      </c>
      <c r="E219" s="16" t="s">
        <v>45</v>
      </c>
      <c r="F219" s="16" t="s">
        <v>11</v>
      </c>
      <c r="G219" s="16" t="s">
        <v>329</v>
      </c>
      <c r="H219" s="16" t="s">
        <v>43</v>
      </c>
      <c r="I219" s="16"/>
      <c r="J219" s="35">
        <f>J220</f>
        <v>300</v>
      </c>
    </row>
    <row r="220" spans="1:10" ht="24" customHeight="1">
      <c r="A220" s="74" t="s">
        <v>90</v>
      </c>
      <c r="B220" s="75"/>
      <c r="C220" s="76"/>
      <c r="D220" s="27">
        <v>992</v>
      </c>
      <c r="E220" s="16" t="s">
        <v>45</v>
      </c>
      <c r="F220" s="16" t="s">
        <v>11</v>
      </c>
      <c r="G220" s="16" t="s">
        <v>329</v>
      </c>
      <c r="H220" s="16" t="s">
        <v>48</v>
      </c>
      <c r="I220" s="16"/>
      <c r="J220" s="35">
        <f>J221</f>
        <v>300</v>
      </c>
    </row>
    <row r="221" spans="1:10" ht="37.5" customHeight="1">
      <c r="A221" s="74" t="s">
        <v>96</v>
      </c>
      <c r="B221" s="75"/>
      <c r="C221" s="76"/>
      <c r="D221" s="27">
        <v>992</v>
      </c>
      <c r="E221" s="16" t="s">
        <v>45</v>
      </c>
      <c r="F221" s="16" t="s">
        <v>11</v>
      </c>
      <c r="G221" s="16" t="s">
        <v>329</v>
      </c>
      <c r="H221" s="16" t="s">
        <v>68</v>
      </c>
      <c r="I221" s="16"/>
      <c r="J221" s="35">
        <v>300</v>
      </c>
    </row>
    <row r="222" spans="1:10" ht="24" customHeight="1">
      <c r="A222" s="89" t="s">
        <v>330</v>
      </c>
      <c r="B222" s="56"/>
      <c r="C222" s="57"/>
      <c r="D222" s="29">
        <v>992</v>
      </c>
      <c r="E222" s="13" t="s">
        <v>45</v>
      </c>
      <c r="F222" s="13" t="s">
        <v>11</v>
      </c>
      <c r="G222" s="13" t="s">
        <v>331</v>
      </c>
      <c r="H222" s="13"/>
      <c r="I222" s="13"/>
      <c r="J222" s="34">
        <f>J223</f>
        <v>750</v>
      </c>
    </row>
    <row r="223" spans="1:10" ht="24" customHeight="1">
      <c r="A223" s="74" t="s">
        <v>98</v>
      </c>
      <c r="B223" s="75"/>
      <c r="C223" s="76"/>
      <c r="D223" s="27">
        <v>992</v>
      </c>
      <c r="E223" s="16" t="s">
        <v>45</v>
      </c>
      <c r="F223" s="16" t="s">
        <v>11</v>
      </c>
      <c r="G223" s="16" t="s">
        <v>331</v>
      </c>
      <c r="H223" s="16" t="s">
        <v>43</v>
      </c>
      <c r="I223" s="16"/>
      <c r="J223" s="35">
        <f>J224</f>
        <v>750</v>
      </c>
    </row>
    <row r="224" spans="1:10" ht="24" customHeight="1">
      <c r="A224" s="74" t="s">
        <v>90</v>
      </c>
      <c r="B224" s="75"/>
      <c r="C224" s="76"/>
      <c r="D224" s="27">
        <v>992</v>
      </c>
      <c r="E224" s="16" t="s">
        <v>45</v>
      </c>
      <c r="F224" s="16" t="s">
        <v>11</v>
      </c>
      <c r="G224" s="16" t="s">
        <v>331</v>
      </c>
      <c r="H224" s="16" t="s">
        <v>48</v>
      </c>
      <c r="I224" s="16"/>
      <c r="J224" s="35">
        <f>J225</f>
        <v>750</v>
      </c>
    </row>
    <row r="225" spans="1:10" ht="36.75" customHeight="1">
      <c r="A225" s="74" t="s">
        <v>96</v>
      </c>
      <c r="B225" s="75"/>
      <c r="C225" s="76"/>
      <c r="D225" s="27">
        <v>992</v>
      </c>
      <c r="E225" s="16" t="s">
        <v>45</v>
      </c>
      <c r="F225" s="16" t="s">
        <v>11</v>
      </c>
      <c r="G225" s="16" t="s">
        <v>331</v>
      </c>
      <c r="H225" s="16" t="s">
        <v>30</v>
      </c>
      <c r="I225" s="16"/>
      <c r="J225" s="35">
        <v>750</v>
      </c>
    </row>
    <row r="226" spans="1:10" ht="24.75" customHeight="1">
      <c r="A226" s="89" t="s">
        <v>259</v>
      </c>
      <c r="B226" s="90"/>
      <c r="C226" s="91"/>
      <c r="D226" s="29">
        <v>992</v>
      </c>
      <c r="E226" s="13" t="s">
        <v>45</v>
      </c>
      <c r="F226" s="13" t="s">
        <v>11</v>
      </c>
      <c r="G226" s="13" t="s">
        <v>220</v>
      </c>
      <c r="H226" s="13"/>
      <c r="I226" s="13"/>
      <c r="J226" s="34">
        <f>J227+J231+J235+J239+J243+J247</f>
        <v>4600</v>
      </c>
    </row>
    <row r="227" spans="1:11" ht="24.75" customHeight="1">
      <c r="A227" s="55" t="s">
        <v>260</v>
      </c>
      <c r="B227" s="72"/>
      <c r="C227" s="73"/>
      <c r="D227" s="29">
        <v>992</v>
      </c>
      <c r="E227" s="13" t="s">
        <v>45</v>
      </c>
      <c r="F227" s="13" t="s">
        <v>11</v>
      </c>
      <c r="G227" s="13" t="s">
        <v>264</v>
      </c>
      <c r="H227" s="13"/>
      <c r="I227" s="13"/>
      <c r="J227" s="34">
        <f>J228</f>
        <v>0</v>
      </c>
      <c r="K227" s="1"/>
    </row>
    <row r="228" spans="1:10" ht="24.75" customHeight="1">
      <c r="A228" s="74" t="s">
        <v>98</v>
      </c>
      <c r="B228" s="75"/>
      <c r="C228" s="76"/>
      <c r="D228" s="27">
        <v>992</v>
      </c>
      <c r="E228" s="16" t="s">
        <v>45</v>
      </c>
      <c r="F228" s="16" t="s">
        <v>11</v>
      </c>
      <c r="G228" s="16" t="s">
        <v>264</v>
      </c>
      <c r="H228" s="16" t="s">
        <v>43</v>
      </c>
      <c r="I228" s="16"/>
      <c r="J228" s="35">
        <f>J229</f>
        <v>0</v>
      </c>
    </row>
    <row r="229" spans="1:10" ht="24.75" customHeight="1">
      <c r="A229" s="128" t="s">
        <v>90</v>
      </c>
      <c r="B229" s="75"/>
      <c r="C229" s="76"/>
      <c r="D229" s="27">
        <v>992</v>
      </c>
      <c r="E229" s="16" t="s">
        <v>45</v>
      </c>
      <c r="F229" s="16" t="s">
        <v>11</v>
      </c>
      <c r="G229" s="16" t="s">
        <v>264</v>
      </c>
      <c r="H229" s="16" t="s">
        <v>48</v>
      </c>
      <c r="I229" s="16"/>
      <c r="J229" s="35">
        <f>J230</f>
        <v>0</v>
      </c>
    </row>
    <row r="230" spans="1:10" ht="24.75" customHeight="1">
      <c r="A230" s="61" t="s">
        <v>29</v>
      </c>
      <c r="B230" s="61"/>
      <c r="C230" s="61"/>
      <c r="D230" s="27">
        <v>992</v>
      </c>
      <c r="E230" s="16" t="s">
        <v>45</v>
      </c>
      <c r="F230" s="16" t="s">
        <v>11</v>
      </c>
      <c r="G230" s="16" t="s">
        <v>264</v>
      </c>
      <c r="H230" s="16" t="s">
        <v>30</v>
      </c>
      <c r="I230" s="16"/>
      <c r="J230" s="35">
        <v>0</v>
      </c>
    </row>
    <row r="231" spans="1:10" ht="24.75" customHeight="1">
      <c r="A231" s="55" t="s">
        <v>261</v>
      </c>
      <c r="B231" s="72"/>
      <c r="C231" s="73"/>
      <c r="D231" s="29">
        <v>992</v>
      </c>
      <c r="E231" s="13" t="s">
        <v>45</v>
      </c>
      <c r="F231" s="13" t="s">
        <v>11</v>
      </c>
      <c r="G231" s="13" t="s">
        <v>265</v>
      </c>
      <c r="H231" s="13"/>
      <c r="I231" s="13"/>
      <c r="J231" s="34">
        <f>J232</f>
        <v>0</v>
      </c>
    </row>
    <row r="232" spans="1:10" ht="24.75" customHeight="1">
      <c r="A232" s="74" t="s">
        <v>98</v>
      </c>
      <c r="B232" s="75"/>
      <c r="C232" s="76"/>
      <c r="D232" s="27">
        <v>992</v>
      </c>
      <c r="E232" s="16" t="s">
        <v>45</v>
      </c>
      <c r="F232" s="16" t="s">
        <v>11</v>
      </c>
      <c r="G232" s="16" t="s">
        <v>265</v>
      </c>
      <c r="H232" s="16" t="s">
        <v>43</v>
      </c>
      <c r="I232" s="16"/>
      <c r="J232" s="35">
        <f>J233</f>
        <v>0</v>
      </c>
    </row>
    <row r="233" spans="1:10" ht="24.75" customHeight="1">
      <c r="A233" s="74" t="s">
        <v>90</v>
      </c>
      <c r="B233" s="75"/>
      <c r="C233" s="76"/>
      <c r="D233" s="27">
        <v>992</v>
      </c>
      <c r="E233" s="16" t="s">
        <v>45</v>
      </c>
      <c r="F233" s="16" t="s">
        <v>11</v>
      </c>
      <c r="G233" s="16" t="s">
        <v>265</v>
      </c>
      <c r="H233" s="16" t="s">
        <v>48</v>
      </c>
      <c r="I233" s="16"/>
      <c r="J233" s="35">
        <f>J234</f>
        <v>0</v>
      </c>
    </row>
    <row r="234" spans="1:10" ht="24.75" customHeight="1">
      <c r="A234" s="61" t="s">
        <v>29</v>
      </c>
      <c r="B234" s="61"/>
      <c r="C234" s="61"/>
      <c r="D234" s="27">
        <v>992</v>
      </c>
      <c r="E234" s="16" t="s">
        <v>45</v>
      </c>
      <c r="F234" s="16" t="s">
        <v>11</v>
      </c>
      <c r="G234" s="16" t="s">
        <v>265</v>
      </c>
      <c r="H234" s="16" t="s">
        <v>30</v>
      </c>
      <c r="I234" s="16"/>
      <c r="J234" s="35">
        <v>0</v>
      </c>
    </row>
    <row r="235" spans="1:10" ht="24.75" customHeight="1">
      <c r="A235" s="55" t="s">
        <v>262</v>
      </c>
      <c r="B235" s="72"/>
      <c r="C235" s="73"/>
      <c r="D235" s="29">
        <v>992</v>
      </c>
      <c r="E235" s="13" t="s">
        <v>45</v>
      </c>
      <c r="F235" s="13" t="s">
        <v>11</v>
      </c>
      <c r="G235" s="13" t="s">
        <v>266</v>
      </c>
      <c r="H235" s="13"/>
      <c r="I235" s="13"/>
      <c r="J235" s="34">
        <f>J236</f>
        <v>0</v>
      </c>
    </row>
    <row r="236" spans="1:10" ht="24.75" customHeight="1">
      <c r="A236" s="74" t="s">
        <v>98</v>
      </c>
      <c r="B236" s="75"/>
      <c r="C236" s="76"/>
      <c r="D236" s="27">
        <v>992</v>
      </c>
      <c r="E236" s="16" t="s">
        <v>45</v>
      </c>
      <c r="F236" s="16" t="s">
        <v>11</v>
      </c>
      <c r="G236" s="16" t="s">
        <v>266</v>
      </c>
      <c r="H236" s="16" t="s">
        <v>43</v>
      </c>
      <c r="I236" s="16"/>
      <c r="J236" s="35">
        <f>J237</f>
        <v>0</v>
      </c>
    </row>
    <row r="237" spans="1:10" ht="24.75" customHeight="1">
      <c r="A237" s="74" t="s">
        <v>90</v>
      </c>
      <c r="B237" s="75"/>
      <c r="C237" s="76"/>
      <c r="D237" s="27">
        <v>992</v>
      </c>
      <c r="E237" s="16" t="s">
        <v>45</v>
      </c>
      <c r="F237" s="16" t="s">
        <v>11</v>
      </c>
      <c r="G237" s="16" t="s">
        <v>266</v>
      </c>
      <c r="H237" s="16" t="s">
        <v>48</v>
      </c>
      <c r="I237" s="16"/>
      <c r="J237" s="35">
        <f>J238</f>
        <v>0</v>
      </c>
    </row>
    <row r="238" spans="1:10" ht="24.75" customHeight="1">
      <c r="A238" s="61" t="s">
        <v>29</v>
      </c>
      <c r="B238" s="61"/>
      <c r="C238" s="61"/>
      <c r="D238" s="27">
        <v>992</v>
      </c>
      <c r="E238" s="16" t="s">
        <v>45</v>
      </c>
      <c r="F238" s="16" t="s">
        <v>11</v>
      </c>
      <c r="G238" s="16" t="s">
        <v>266</v>
      </c>
      <c r="H238" s="16" t="s">
        <v>30</v>
      </c>
      <c r="I238" s="16"/>
      <c r="J238" s="35">
        <v>0</v>
      </c>
    </row>
    <row r="239" spans="1:10" ht="24.75" customHeight="1">
      <c r="A239" s="55" t="s">
        <v>286</v>
      </c>
      <c r="B239" s="72"/>
      <c r="C239" s="73"/>
      <c r="D239" s="29">
        <v>992</v>
      </c>
      <c r="E239" s="13" t="s">
        <v>45</v>
      </c>
      <c r="F239" s="13" t="s">
        <v>11</v>
      </c>
      <c r="G239" s="13" t="s">
        <v>267</v>
      </c>
      <c r="H239" s="13"/>
      <c r="I239" s="13"/>
      <c r="J239" s="34">
        <f>J240</f>
        <v>0</v>
      </c>
    </row>
    <row r="240" spans="1:10" ht="24.75" customHeight="1">
      <c r="A240" s="74" t="s">
        <v>98</v>
      </c>
      <c r="B240" s="75"/>
      <c r="C240" s="76"/>
      <c r="D240" s="27">
        <v>992</v>
      </c>
      <c r="E240" s="16" t="s">
        <v>45</v>
      </c>
      <c r="F240" s="16" t="s">
        <v>11</v>
      </c>
      <c r="G240" s="16" t="s">
        <v>267</v>
      </c>
      <c r="H240" s="16" t="s">
        <v>43</v>
      </c>
      <c r="I240" s="16"/>
      <c r="J240" s="35">
        <f>J241</f>
        <v>0</v>
      </c>
    </row>
    <row r="241" spans="1:10" ht="24.75" customHeight="1">
      <c r="A241" s="74" t="s">
        <v>90</v>
      </c>
      <c r="B241" s="75"/>
      <c r="C241" s="76"/>
      <c r="D241" s="27">
        <v>992</v>
      </c>
      <c r="E241" s="16" t="s">
        <v>45</v>
      </c>
      <c r="F241" s="16" t="s">
        <v>11</v>
      </c>
      <c r="G241" s="16" t="s">
        <v>267</v>
      </c>
      <c r="H241" s="16" t="s">
        <v>48</v>
      </c>
      <c r="I241" s="16"/>
      <c r="J241" s="35">
        <f>J242</f>
        <v>0</v>
      </c>
    </row>
    <row r="242" spans="1:10" ht="29.25" customHeight="1">
      <c r="A242" s="61" t="s">
        <v>29</v>
      </c>
      <c r="B242" s="61"/>
      <c r="C242" s="61"/>
      <c r="D242" s="27">
        <v>992</v>
      </c>
      <c r="E242" s="16" t="s">
        <v>45</v>
      </c>
      <c r="F242" s="16" t="s">
        <v>11</v>
      </c>
      <c r="G242" s="16" t="s">
        <v>267</v>
      </c>
      <c r="H242" s="16" t="s">
        <v>30</v>
      </c>
      <c r="I242" s="16"/>
      <c r="J242" s="35">
        <v>0</v>
      </c>
    </row>
    <row r="243" spans="1:10" ht="44.25" customHeight="1">
      <c r="A243" s="55" t="s">
        <v>332</v>
      </c>
      <c r="B243" s="56"/>
      <c r="C243" s="57"/>
      <c r="D243" s="29">
        <v>992</v>
      </c>
      <c r="E243" s="13" t="s">
        <v>45</v>
      </c>
      <c r="F243" s="13" t="s">
        <v>11</v>
      </c>
      <c r="G243" s="13" t="s">
        <v>333</v>
      </c>
      <c r="H243" s="13"/>
      <c r="I243" s="13"/>
      <c r="J243" s="34">
        <f>J244</f>
        <v>4120</v>
      </c>
    </row>
    <row r="244" spans="1:10" ht="24.75" customHeight="1">
      <c r="A244" s="74" t="s">
        <v>98</v>
      </c>
      <c r="B244" s="75"/>
      <c r="C244" s="76"/>
      <c r="D244" s="27">
        <v>992</v>
      </c>
      <c r="E244" s="16" t="s">
        <v>45</v>
      </c>
      <c r="F244" s="16" t="s">
        <v>11</v>
      </c>
      <c r="G244" s="16" t="s">
        <v>333</v>
      </c>
      <c r="H244" s="16" t="s">
        <v>43</v>
      </c>
      <c r="I244" s="16"/>
      <c r="J244" s="35">
        <f>J245</f>
        <v>4120</v>
      </c>
    </row>
    <row r="245" spans="1:10" ht="24.75" customHeight="1">
      <c r="A245" s="74" t="s">
        <v>90</v>
      </c>
      <c r="B245" s="75"/>
      <c r="C245" s="76"/>
      <c r="D245" s="27">
        <v>992</v>
      </c>
      <c r="E245" s="16" t="s">
        <v>45</v>
      </c>
      <c r="F245" s="16" t="s">
        <v>11</v>
      </c>
      <c r="G245" s="16" t="s">
        <v>333</v>
      </c>
      <c r="H245" s="16" t="s">
        <v>48</v>
      </c>
      <c r="I245" s="16"/>
      <c r="J245" s="35">
        <f>J246</f>
        <v>4120</v>
      </c>
    </row>
    <row r="246" spans="1:10" ht="34.5" customHeight="1">
      <c r="A246" s="74" t="s">
        <v>96</v>
      </c>
      <c r="B246" s="75"/>
      <c r="C246" s="76"/>
      <c r="D246" s="27">
        <v>992</v>
      </c>
      <c r="E246" s="16" t="s">
        <v>45</v>
      </c>
      <c r="F246" s="16" t="s">
        <v>11</v>
      </c>
      <c r="G246" s="16" t="s">
        <v>333</v>
      </c>
      <c r="H246" s="16" t="s">
        <v>68</v>
      </c>
      <c r="I246" s="16"/>
      <c r="J246" s="35">
        <v>4120</v>
      </c>
    </row>
    <row r="247" spans="1:10" ht="49.5" customHeight="1">
      <c r="A247" s="55" t="s">
        <v>334</v>
      </c>
      <c r="B247" s="56"/>
      <c r="C247" s="57"/>
      <c r="D247" s="29">
        <v>992</v>
      </c>
      <c r="E247" s="13" t="s">
        <v>45</v>
      </c>
      <c r="F247" s="13" t="s">
        <v>11</v>
      </c>
      <c r="G247" s="13" t="s">
        <v>333</v>
      </c>
      <c r="H247" s="13"/>
      <c r="I247" s="16"/>
      <c r="J247" s="34">
        <f>J248</f>
        <v>480</v>
      </c>
    </row>
    <row r="248" spans="1:10" ht="24.75" customHeight="1">
      <c r="A248" s="74" t="s">
        <v>98</v>
      </c>
      <c r="B248" s="75"/>
      <c r="C248" s="76"/>
      <c r="D248" s="27">
        <v>992</v>
      </c>
      <c r="E248" s="16" t="s">
        <v>45</v>
      </c>
      <c r="F248" s="16" t="s">
        <v>11</v>
      </c>
      <c r="G248" s="16" t="s">
        <v>333</v>
      </c>
      <c r="H248" s="16" t="s">
        <v>43</v>
      </c>
      <c r="I248" s="16"/>
      <c r="J248" s="35">
        <f>J249</f>
        <v>480</v>
      </c>
    </row>
    <row r="249" spans="1:10" ht="24.75" customHeight="1">
      <c r="A249" s="74" t="s">
        <v>90</v>
      </c>
      <c r="B249" s="75"/>
      <c r="C249" s="76"/>
      <c r="D249" s="27">
        <v>992</v>
      </c>
      <c r="E249" s="16" t="s">
        <v>45</v>
      </c>
      <c r="F249" s="16" t="s">
        <v>11</v>
      </c>
      <c r="G249" s="16" t="s">
        <v>333</v>
      </c>
      <c r="H249" s="16" t="s">
        <v>48</v>
      </c>
      <c r="I249" s="16"/>
      <c r="J249" s="35">
        <f>J250</f>
        <v>480</v>
      </c>
    </row>
    <row r="250" spans="1:10" ht="41.25" customHeight="1">
      <c r="A250" s="74" t="s">
        <v>96</v>
      </c>
      <c r="B250" s="75"/>
      <c r="C250" s="76"/>
      <c r="D250" s="27">
        <v>992</v>
      </c>
      <c r="E250" s="16" t="s">
        <v>45</v>
      </c>
      <c r="F250" s="16" t="s">
        <v>11</v>
      </c>
      <c r="G250" s="16" t="s">
        <v>333</v>
      </c>
      <c r="H250" s="16" t="s">
        <v>68</v>
      </c>
      <c r="I250" s="16"/>
      <c r="J250" s="35">
        <v>480</v>
      </c>
    </row>
    <row r="251" spans="1:10" ht="22.5" customHeight="1">
      <c r="A251" s="89" t="s">
        <v>335</v>
      </c>
      <c r="B251" s="56"/>
      <c r="C251" s="57"/>
      <c r="D251" s="29">
        <v>992</v>
      </c>
      <c r="E251" s="13" t="s">
        <v>45</v>
      </c>
      <c r="F251" s="13" t="s">
        <v>11</v>
      </c>
      <c r="G251" s="13" t="s">
        <v>336</v>
      </c>
      <c r="H251" s="13"/>
      <c r="I251" s="13"/>
      <c r="J251" s="34">
        <f>J252</f>
        <v>800</v>
      </c>
    </row>
    <row r="252" spans="1:10" ht="22.5" customHeight="1">
      <c r="A252" s="89" t="s">
        <v>337</v>
      </c>
      <c r="B252" s="77"/>
      <c r="C252" s="78"/>
      <c r="D252" s="29">
        <v>992</v>
      </c>
      <c r="E252" s="13" t="s">
        <v>45</v>
      </c>
      <c r="F252" s="13" t="s">
        <v>11</v>
      </c>
      <c r="G252" s="13" t="s">
        <v>336</v>
      </c>
      <c r="H252" s="13"/>
      <c r="I252" s="13"/>
      <c r="J252" s="34">
        <f>J253</f>
        <v>800</v>
      </c>
    </row>
    <row r="253" spans="1:10" ht="23.25" customHeight="1">
      <c r="A253" s="74" t="s">
        <v>98</v>
      </c>
      <c r="B253" s="75"/>
      <c r="C253" s="76"/>
      <c r="D253" s="27">
        <v>992</v>
      </c>
      <c r="E253" s="16" t="s">
        <v>45</v>
      </c>
      <c r="F253" s="16" t="s">
        <v>11</v>
      </c>
      <c r="G253" s="16" t="s">
        <v>336</v>
      </c>
      <c r="H253" s="16" t="s">
        <v>43</v>
      </c>
      <c r="I253" s="16"/>
      <c r="J253" s="35">
        <f>J254</f>
        <v>800</v>
      </c>
    </row>
    <row r="254" spans="1:10" ht="23.25" customHeight="1">
      <c r="A254" s="74" t="s">
        <v>90</v>
      </c>
      <c r="B254" s="75"/>
      <c r="C254" s="76"/>
      <c r="D254" s="27">
        <v>992</v>
      </c>
      <c r="E254" s="16" t="s">
        <v>45</v>
      </c>
      <c r="F254" s="16" t="s">
        <v>11</v>
      </c>
      <c r="G254" s="16" t="s">
        <v>336</v>
      </c>
      <c r="H254" s="16" t="s">
        <v>48</v>
      </c>
      <c r="I254" s="16"/>
      <c r="J254" s="35">
        <f>J255</f>
        <v>800</v>
      </c>
    </row>
    <row r="255" spans="1:10" ht="27.75" customHeight="1">
      <c r="A255" s="61" t="s">
        <v>29</v>
      </c>
      <c r="B255" s="61"/>
      <c r="C255" s="61"/>
      <c r="D255" s="27">
        <v>992</v>
      </c>
      <c r="E255" s="16" t="s">
        <v>45</v>
      </c>
      <c r="F255" s="16" t="s">
        <v>11</v>
      </c>
      <c r="G255" s="16" t="s">
        <v>336</v>
      </c>
      <c r="H255" s="16" t="s">
        <v>30</v>
      </c>
      <c r="I255" s="16"/>
      <c r="J255" s="35">
        <v>800</v>
      </c>
    </row>
    <row r="256" spans="1:10" ht="27.75" customHeight="1">
      <c r="A256" s="55" t="s">
        <v>300</v>
      </c>
      <c r="B256" s="72"/>
      <c r="C256" s="73"/>
      <c r="D256" s="29">
        <v>992</v>
      </c>
      <c r="E256" s="13" t="s">
        <v>45</v>
      </c>
      <c r="F256" s="13" t="s">
        <v>38</v>
      </c>
      <c r="G256" s="13" t="s">
        <v>199</v>
      </c>
      <c r="H256" s="13"/>
      <c r="I256" s="13"/>
      <c r="J256" s="34">
        <f>J257+J291+J314</f>
        <v>2043</v>
      </c>
    </row>
    <row r="257" spans="1:10" ht="37.5" customHeight="1">
      <c r="A257" s="55" t="s">
        <v>200</v>
      </c>
      <c r="B257" s="72"/>
      <c r="C257" s="73"/>
      <c r="D257" s="29">
        <v>992</v>
      </c>
      <c r="E257" s="13" t="s">
        <v>45</v>
      </c>
      <c r="F257" s="13" t="s">
        <v>38</v>
      </c>
      <c r="G257" s="13" t="s">
        <v>201</v>
      </c>
      <c r="H257" s="13"/>
      <c r="I257" s="13"/>
      <c r="J257" s="34">
        <f>J258+J262+J266+J270++J274+J278+J282+J286</f>
        <v>1115</v>
      </c>
    </row>
    <row r="258" spans="1:10" ht="37.5" customHeight="1">
      <c r="A258" s="55" t="s">
        <v>271</v>
      </c>
      <c r="B258" s="72"/>
      <c r="C258" s="73"/>
      <c r="D258" s="29">
        <v>992</v>
      </c>
      <c r="E258" s="13" t="s">
        <v>45</v>
      </c>
      <c r="F258" s="13" t="s">
        <v>38</v>
      </c>
      <c r="G258" s="13" t="s">
        <v>269</v>
      </c>
      <c r="H258" s="13"/>
      <c r="I258" s="13"/>
      <c r="J258" s="34">
        <f>J259</f>
        <v>100</v>
      </c>
    </row>
    <row r="259" spans="1:10" ht="37.5" customHeight="1">
      <c r="A259" s="61" t="s">
        <v>46</v>
      </c>
      <c r="B259" s="61"/>
      <c r="C259" s="61"/>
      <c r="D259" s="27">
        <v>992</v>
      </c>
      <c r="E259" s="16" t="s">
        <v>45</v>
      </c>
      <c r="F259" s="16" t="s">
        <v>38</v>
      </c>
      <c r="G259" s="16" t="s">
        <v>269</v>
      </c>
      <c r="H259" s="16" t="s">
        <v>43</v>
      </c>
      <c r="I259" s="13"/>
      <c r="J259" s="35">
        <f>J260</f>
        <v>100</v>
      </c>
    </row>
    <row r="260" spans="1:10" ht="37.5" customHeight="1">
      <c r="A260" s="61" t="s">
        <v>76</v>
      </c>
      <c r="B260" s="61"/>
      <c r="C260" s="61"/>
      <c r="D260" s="26">
        <v>992</v>
      </c>
      <c r="E260" s="16" t="s">
        <v>45</v>
      </c>
      <c r="F260" s="16" t="s">
        <v>38</v>
      </c>
      <c r="G260" s="16" t="s">
        <v>269</v>
      </c>
      <c r="H260" s="16" t="s">
        <v>48</v>
      </c>
      <c r="I260" s="16"/>
      <c r="J260" s="35">
        <f>J261</f>
        <v>100</v>
      </c>
    </row>
    <row r="261" spans="1:10" ht="37.5" customHeight="1">
      <c r="A261" s="71" t="s">
        <v>29</v>
      </c>
      <c r="B261" s="71"/>
      <c r="C261" s="71"/>
      <c r="D261" s="26">
        <v>992</v>
      </c>
      <c r="E261" s="16" t="s">
        <v>45</v>
      </c>
      <c r="F261" s="16" t="s">
        <v>38</v>
      </c>
      <c r="G261" s="16" t="s">
        <v>269</v>
      </c>
      <c r="H261" s="16" t="s">
        <v>30</v>
      </c>
      <c r="I261" s="16"/>
      <c r="J261" s="35">
        <v>100</v>
      </c>
    </row>
    <row r="262" spans="1:10" ht="37.5" customHeight="1">
      <c r="A262" s="55" t="s">
        <v>268</v>
      </c>
      <c r="B262" s="72"/>
      <c r="C262" s="73"/>
      <c r="D262" s="25">
        <v>992</v>
      </c>
      <c r="E262" s="13" t="s">
        <v>45</v>
      </c>
      <c r="F262" s="13" t="s">
        <v>38</v>
      </c>
      <c r="G262" s="13" t="s">
        <v>270</v>
      </c>
      <c r="H262" s="13"/>
      <c r="I262" s="13"/>
      <c r="J262" s="34">
        <f>J263</f>
        <v>0</v>
      </c>
    </row>
    <row r="263" spans="1:10" ht="37.5" customHeight="1">
      <c r="A263" s="61" t="s">
        <v>46</v>
      </c>
      <c r="B263" s="61"/>
      <c r="C263" s="61"/>
      <c r="D263" s="27">
        <v>992</v>
      </c>
      <c r="E263" s="16" t="s">
        <v>45</v>
      </c>
      <c r="F263" s="16" t="s">
        <v>38</v>
      </c>
      <c r="G263" s="16" t="s">
        <v>270</v>
      </c>
      <c r="H263" s="16" t="s">
        <v>43</v>
      </c>
      <c r="I263" s="16"/>
      <c r="J263" s="35">
        <f>J264</f>
        <v>0</v>
      </c>
    </row>
    <row r="264" spans="1:10" ht="37.5" customHeight="1">
      <c r="A264" s="61" t="s">
        <v>76</v>
      </c>
      <c r="B264" s="61"/>
      <c r="C264" s="61"/>
      <c r="D264" s="26">
        <v>992</v>
      </c>
      <c r="E264" s="16" t="s">
        <v>45</v>
      </c>
      <c r="F264" s="16" t="s">
        <v>38</v>
      </c>
      <c r="G264" s="16" t="s">
        <v>270</v>
      </c>
      <c r="H264" s="16" t="s">
        <v>48</v>
      </c>
      <c r="I264" s="16"/>
      <c r="J264" s="35">
        <f>J265</f>
        <v>0</v>
      </c>
    </row>
    <row r="265" spans="1:10" ht="37.5" customHeight="1">
      <c r="A265" s="71" t="s">
        <v>29</v>
      </c>
      <c r="B265" s="71"/>
      <c r="C265" s="71"/>
      <c r="D265" s="26">
        <v>992</v>
      </c>
      <c r="E265" s="16" t="s">
        <v>45</v>
      </c>
      <c r="F265" s="16" t="s">
        <v>38</v>
      </c>
      <c r="G265" s="16" t="s">
        <v>270</v>
      </c>
      <c r="H265" s="16" t="s">
        <v>30</v>
      </c>
      <c r="I265" s="16"/>
      <c r="J265" s="35">
        <v>0</v>
      </c>
    </row>
    <row r="266" spans="1:10" ht="37.5" customHeight="1">
      <c r="A266" s="55" t="s">
        <v>108</v>
      </c>
      <c r="B266" s="72"/>
      <c r="C266" s="73"/>
      <c r="D266" s="25">
        <v>992</v>
      </c>
      <c r="E266" s="13" t="s">
        <v>45</v>
      </c>
      <c r="F266" s="13" t="s">
        <v>38</v>
      </c>
      <c r="G266" s="13" t="s">
        <v>274</v>
      </c>
      <c r="H266" s="13"/>
      <c r="I266" s="13"/>
      <c r="J266" s="34">
        <f>J267</f>
        <v>15</v>
      </c>
    </row>
    <row r="267" spans="1:10" ht="37.5" customHeight="1">
      <c r="A267" s="62" t="s">
        <v>46</v>
      </c>
      <c r="B267" s="63"/>
      <c r="C267" s="64"/>
      <c r="D267" s="27">
        <v>992</v>
      </c>
      <c r="E267" s="16" t="s">
        <v>45</v>
      </c>
      <c r="F267" s="16" t="s">
        <v>38</v>
      </c>
      <c r="G267" s="16" t="s">
        <v>274</v>
      </c>
      <c r="H267" s="16" t="s">
        <v>43</v>
      </c>
      <c r="I267" s="16"/>
      <c r="J267" s="35">
        <f>J268</f>
        <v>15</v>
      </c>
    </row>
    <row r="268" spans="1:10" ht="37.5" customHeight="1">
      <c r="A268" s="61" t="s">
        <v>76</v>
      </c>
      <c r="B268" s="61"/>
      <c r="C268" s="61"/>
      <c r="D268" s="27">
        <v>992</v>
      </c>
      <c r="E268" s="16" t="s">
        <v>45</v>
      </c>
      <c r="F268" s="16" t="s">
        <v>38</v>
      </c>
      <c r="G268" s="16" t="s">
        <v>274</v>
      </c>
      <c r="H268" s="16" t="s">
        <v>48</v>
      </c>
      <c r="I268" s="16"/>
      <c r="J268" s="35">
        <f>J269</f>
        <v>15</v>
      </c>
    </row>
    <row r="269" spans="1:10" ht="37.5" customHeight="1">
      <c r="A269" s="58" t="s">
        <v>29</v>
      </c>
      <c r="B269" s="59"/>
      <c r="C269" s="60"/>
      <c r="D269" s="26">
        <v>992</v>
      </c>
      <c r="E269" s="16" t="s">
        <v>45</v>
      </c>
      <c r="F269" s="16" t="s">
        <v>38</v>
      </c>
      <c r="G269" s="16" t="s">
        <v>274</v>
      </c>
      <c r="H269" s="16" t="s">
        <v>30</v>
      </c>
      <c r="I269" s="16"/>
      <c r="J269" s="35">
        <v>15</v>
      </c>
    </row>
    <row r="270" spans="1:10" ht="37.5" customHeight="1">
      <c r="A270" s="55" t="s">
        <v>275</v>
      </c>
      <c r="B270" s="72"/>
      <c r="C270" s="73"/>
      <c r="D270" s="29">
        <v>992</v>
      </c>
      <c r="E270" s="13" t="s">
        <v>45</v>
      </c>
      <c r="F270" s="13" t="s">
        <v>38</v>
      </c>
      <c r="G270" s="13" t="s">
        <v>283</v>
      </c>
      <c r="H270" s="13"/>
      <c r="I270" s="13"/>
      <c r="J270" s="34">
        <f>J271</f>
        <v>200</v>
      </c>
    </row>
    <row r="271" spans="1:10" ht="37.5" customHeight="1">
      <c r="A271" s="62" t="s">
        <v>46</v>
      </c>
      <c r="B271" s="63"/>
      <c r="C271" s="64"/>
      <c r="D271" s="27">
        <v>992</v>
      </c>
      <c r="E271" s="16" t="s">
        <v>45</v>
      </c>
      <c r="F271" s="16" t="s">
        <v>38</v>
      </c>
      <c r="G271" s="16" t="s">
        <v>283</v>
      </c>
      <c r="H271" s="16" t="s">
        <v>43</v>
      </c>
      <c r="I271" s="16"/>
      <c r="J271" s="35">
        <f>J272</f>
        <v>200</v>
      </c>
    </row>
    <row r="272" spans="1:10" ht="37.5" customHeight="1">
      <c r="A272" s="61" t="s">
        <v>76</v>
      </c>
      <c r="B272" s="61"/>
      <c r="C272" s="61"/>
      <c r="D272" s="27">
        <v>992</v>
      </c>
      <c r="E272" s="16" t="s">
        <v>45</v>
      </c>
      <c r="F272" s="16" t="s">
        <v>38</v>
      </c>
      <c r="G272" s="16" t="s">
        <v>283</v>
      </c>
      <c r="H272" s="16" t="s">
        <v>48</v>
      </c>
      <c r="I272" s="16"/>
      <c r="J272" s="35">
        <f>J273</f>
        <v>200</v>
      </c>
    </row>
    <row r="273" spans="1:10" ht="37.5" customHeight="1">
      <c r="A273" s="58" t="s">
        <v>29</v>
      </c>
      <c r="B273" s="59"/>
      <c r="C273" s="60"/>
      <c r="D273" s="26">
        <v>992</v>
      </c>
      <c r="E273" s="16" t="s">
        <v>45</v>
      </c>
      <c r="F273" s="16" t="s">
        <v>38</v>
      </c>
      <c r="G273" s="16" t="s">
        <v>283</v>
      </c>
      <c r="H273" s="16" t="s">
        <v>30</v>
      </c>
      <c r="I273" s="16"/>
      <c r="J273" s="35">
        <v>200</v>
      </c>
    </row>
    <row r="274" spans="1:10" ht="37.5" customHeight="1">
      <c r="A274" s="55" t="s">
        <v>281</v>
      </c>
      <c r="B274" s="72"/>
      <c r="C274" s="73"/>
      <c r="D274" s="29">
        <v>992</v>
      </c>
      <c r="E274" s="13" t="s">
        <v>45</v>
      </c>
      <c r="F274" s="13" t="s">
        <v>38</v>
      </c>
      <c r="G274" s="13" t="s">
        <v>284</v>
      </c>
      <c r="H274" s="13"/>
      <c r="I274" s="13" t="s">
        <v>35</v>
      </c>
      <c r="J274" s="34">
        <f>J275</f>
        <v>150</v>
      </c>
    </row>
    <row r="275" spans="1:10" ht="37.5" customHeight="1">
      <c r="A275" s="62" t="s">
        <v>46</v>
      </c>
      <c r="B275" s="63"/>
      <c r="C275" s="64"/>
      <c r="D275" s="27">
        <v>992</v>
      </c>
      <c r="E275" s="16" t="s">
        <v>45</v>
      </c>
      <c r="F275" s="16" t="s">
        <v>38</v>
      </c>
      <c r="G275" s="16" t="s">
        <v>284</v>
      </c>
      <c r="H275" s="16" t="s">
        <v>43</v>
      </c>
      <c r="I275" s="16"/>
      <c r="J275" s="35">
        <f>J276</f>
        <v>150</v>
      </c>
    </row>
    <row r="276" spans="1:10" ht="37.5" customHeight="1">
      <c r="A276" s="61" t="s">
        <v>76</v>
      </c>
      <c r="B276" s="61"/>
      <c r="C276" s="61"/>
      <c r="D276" s="27">
        <v>992</v>
      </c>
      <c r="E276" s="16" t="s">
        <v>45</v>
      </c>
      <c r="F276" s="16" t="s">
        <v>38</v>
      </c>
      <c r="G276" s="16" t="s">
        <v>284</v>
      </c>
      <c r="H276" s="16" t="s">
        <v>48</v>
      </c>
      <c r="I276" s="16"/>
      <c r="J276" s="35">
        <f>J277</f>
        <v>150</v>
      </c>
    </row>
    <row r="277" spans="1:10" ht="37.5" customHeight="1">
      <c r="A277" s="58" t="s">
        <v>29</v>
      </c>
      <c r="B277" s="59"/>
      <c r="C277" s="60"/>
      <c r="D277" s="26">
        <v>992</v>
      </c>
      <c r="E277" s="16" t="s">
        <v>45</v>
      </c>
      <c r="F277" s="16" t="s">
        <v>38</v>
      </c>
      <c r="G277" s="16" t="s">
        <v>284</v>
      </c>
      <c r="H277" s="16" t="s">
        <v>30</v>
      </c>
      <c r="I277" s="16"/>
      <c r="J277" s="35">
        <v>150</v>
      </c>
    </row>
    <row r="278" spans="1:10" ht="37.5" customHeight="1">
      <c r="A278" s="55" t="s">
        <v>282</v>
      </c>
      <c r="B278" s="72"/>
      <c r="C278" s="73"/>
      <c r="D278" s="29">
        <v>992</v>
      </c>
      <c r="E278" s="13" t="s">
        <v>45</v>
      </c>
      <c r="F278" s="13" t="s">
        <v>38</v>
      </c>
      <c r="G278" s="13" t="s">
        <v>285</v>
      </c>
      <c r="H278" s="13"/>
      <c r="I278" s="13" t="s">
        <v>35</v>
      </c>
      <c r="J278" s="34">
        <f>J279</f>
        <v>150</v>
      </c>
    </row>
    <row r="279" spans="1:10" ht="37.5" customHeight="1">
      <c r="A279" s="62" t="s">
        <v>46</v>
      </c>
      <c r="B279" s="63"/>
      <c r="C279" s="64"/>
      <c r="D279" s="27">
        <v>992</v>
      </c>
      <c r="E279" s="16" t="s">
        <v>45</v>
      </c>
      <c r="F279" s="16" t="s">
        <v>38</v>
      </c>
      <c r="G279" s="16" t="s">
        <v>285</v>
      </c>
      <c r="H279" s="16" t="s">
        <v>43</v>
      </c>
      <c r="I279" s="16"/>
      <c r="J279" s="35">
        <f>J280</f>
        <v>150</v>
      </c>
    </row>
    <row r="280" spans="1:10" ht="37.5" customHeight="1">
      <c r="A280" s="61" t="s">
        <v>76</v>
      </c>
      <c r="B280" s="61"/>
      <c r="C280" s="61"/>
      <c r="D280" s="27">
        <v>992</v>
      </c>
      <c r="E280" s="16" t="s">
        <v>45</v>
      </c>
      <c r="F280" s="16" t="s">
        <v>38</v>
      </c>
      <c r="G280" s="16" t="s">
        <v>285</v>
      </c>
      <c r="H280" s="16" t="s">
        <v>48</v>
      </c>
      <c r="I280" s="16"/>
      <c r="J280" s="35">
        <f>J281</f>
        <v>150</v>
      </c>
    </row>
    <row r="281" spans="1:10" ht="37.5" customHeight="1">
      <c r="A281" s="58" t="s">
        <v>29</v>
      </c>
      <c r="B281" s="59"/>
      <c r="C281" s="60"/>
      <c r="D281" s="26">
        <v>992</v>
      </c>
      <c r="E281" s="16" t="s">
        <v>45</v>
      </c>
      <c r="F281" s="16" t="s">
        <v>38</v>
      </c>
      <c r="G281" s="16" t="s">
        <v>285</v>
      </c>
      <c r="H281" s="16" t="s">
        <v>30</v>
      </c>
      <c r="I281" s="16"/>
      <c r="J281" s="35">
        <v>150</v>
      </c>
    </row>
    <row r="282" spans="1:10" ht="37.5" customHeight="1">
      <c r="A282" s="55" t="s">
        <v>301</v>
      </c>
      <c r="B282" s="72"/>
      <c r="C282" s="73"/>
      <c r="D282" s="29">
        <v>992</v>
      </c>
      <c r="E282" s="13" t="s">
        <v>45</v>
      </c>
      <c r="F282" s="13" t="s">
        <v>38</v>
      </c>
      <c r="G282" s="13" t="s">
        <v>302</v>
      </c>
      <c r="H282" s="13"/>
      <c r="I282" s="13" t="s">
        <v>35</v>
      </c>
      <c r="J282" s="34">
        <f>J283</f>
        <v>300</v>
      </c>
    </row>
    <row r="283" spans="1:10" ht="37.5" customHeight="1">
      <c r="A283" s="62" t="s">
        <v>46</v>
      </c>
      <c r="B283" s="63"/>
      <c r="C283" s="64"/>
      <c r="D283" s="27">
        <v>992</v>
      </c>
      <c r="E283" s="16" t="s">
        <v>45</v>
      </c>
      <c r="F283" s="16" t="s">
        <v>38</v>
      </c>
      <c r="G283" s="16" t="s">
        <v>302</v>
      </c>
      <c r="H283" s="16" t="s">
        <v>43</v>
      </c>
      <c r="I283" s="16"/>
      <c r="J283" s="35">
        <f>J284</f>
        <v>300</v>
      </c>
    </row>
    <row r="284" spans="1:10" ht="37.5" customHeight="1">
      <c r="A284" s="61" t="s">
        <v>76</v>
      </c>
      <c r="B284" s="61"/>
      <c r="C284" s="61"/>
      <c r="D284" s="27">
        <v>992</v>
      </c>
      <c r="E284" s="16" t="s">
        <v>45</v>
      </c>
      <c r="F284" s="16" t="s">
        <v>38</v>
      </c>
      <c r="G284" s="16" t="s">
        <v>302</v>
      </c>
      <c r="H284" s="16" t="s">
        <v>48</v>
      </c>
      <c r="I284" s="16"/>
      <c r="J284" s="35">
        <f>J285</f>
        <v>300</v>
      </c>
    </row>
    <row r="285" spans="1:10" ht="37.5" customHeight="1">
      <c r="A285" s="58" t="s">
        <v>29</v>
      </c>
      <c r="B285" s="59"/>
      <c r="C285" s="60"/>
      <c r="D285" s="26">
        <v>992</v>
      </c>
      <c r="E285" s="16" t="s">
        <v>45</v>
      </c>
      <c r="F285" s="16" t="s">
        <v>38</v>
      </c>
      <c r="G285" s="16" t="s">
        <v>302</v>
      </c>
      <c r="H285" s="16" t="s">
        <v>30</v>
      </c>
      <c r="I285" s="16"/>
      <c r="J285" s="35">
        <v>300</v>
      </c>
    </row>
    <row r="286" spans="1:10" ht="37.5" customHeight="1">
      <c r="A286" s="55" t="s">
        <v>338</v>
      </c>
      <c r="B286" s="56"/>
      <c r="C286" s="57"/>
      <c r="D286" s="29">
        <v>992</v>
      </c>
      <c r="E286" s="13" t="s">
        <v>45</v>
      </c>
      <c r="F286" s="13" t="s">
        <v>38</v>
      </c>
      <c r="G286" s="13" t="s">
        <v>339</v>
      </c>
      <c r="H286" s="13"/>
      <c r="I286" s="13"/>
      <c r="J286" s="34">
        <f>J287</f>
        <v>200</v>
      </c>
    </row>
    <row r="287" spans="1:10" ht="37.5" customHeight="1">
      <c r="A287" s="62" t="s">
        <v>46</v>
      </c>
      <c r="B287" s="63"/>
      <c r="C287" s="64"/>
      <c r="D287" s="27">
        <v>992</v>
      </c>
      <c r="E287" s="16" t="s">
        <v>45</v>
      </c>
      <c r="F287" s="16" t="s">
        <v>38</v>
      </c>
      <c r="G287" s="16" t="s">
        <v>339</v>
      </c>
      <c r="H287" s="16" t="s">
        <v>43</v>
      </c>
      <c r="I287" s="16"/>
      <c r="J287" s="35">
        <f>J288</f>
        <v>200</v>
      </c>
    </row>
    <row r="288" spans="1:10" ht="37.5" customHeight="1">
      <c r="A288" s="61" t="s">
        <v>76</v>
      </c>
      <c r="B288" s="61"/>
      <c r="C288" s="61"/>
      <c r="D288" s="27">
        <v>992</v>
      </c>
      <c r="E288" s="16" t="s">
        <v>45</v>
      </c>
      <c r="F288" s="16" t="s">
        <v>38</v>
      </c>
      <c r="G288" s="16" t="s">
        <v>339</v>
      </c>
      <c r="H288" s="16" t="s">
        <v>48</v>
      </c>
      <c r="I288" s="16"/>
      <c r="J288" s="35">
        <f>J289</f>
        <v>200</v>
      </c>
    </row>
    <row r="289" spans="1:10" ht="37.5" customHeight="1">
      <c r="A289" s="58" t="s">
        <v>29</v>
      </c>
      <c r="B289" s="59"/>
      <c r="C289" s="60"/>
      <c r="D289" s="27">
        <v>992</v>
      </c>
      <c r="E289" s="16" t="s">
        <v>45</v>
      </c>
      <c r="F289" s="16" t="s">
        <v>38</v>
      </c>
      <c r="G289" s="16" t="s">
        <v>339</v>
      </c>
      <c r="H289" s="16" t="s">
        <v>30</v>
      </c>
      <c r="I289" s="16"/>
      <c r="J289" s="35">
        <v>200</v>
      </c>
    </row>
    <row r="290" spans="1:10" ht="78" customHeight="1">
      <c r="A290" s="55" t="s">
        <v>205</v>
      </c>
      <c r="B290" s="72"/>
      <c r="C290" s="73"/>
      <c r="D290" s="29">
        <v>992</v>
      </c>
      <c r="E290" s="13" t="s">
        <v>45</v>
      </c>
      <c r="F290" s="13" t="s">
        <v>38</v>
      </c>
      <c r="G290" s="13" t="s">
        <v>206</v>
      </c>
      <c r="H290" s="16"/>
      <c r="I290" s="16" t="s">
        <v>35</v>
      </c>
      <c r="J290" s="34">
        <f>J291</f>
        <v>528</v>
      </c>
    </row>
    <row r="291" spans="1:10" ht="54" customHeight="1">
      <c r="A291" s="85" t="s">
        <v>103</v>
      </c>
      <c r="B291" s="85"/>
      <c r="C291" s="85"/>
      <c r="D291" s="29">
        <v>992</v>
      </c>
      <c r="E291" s="13" t="s">
        <v>45</v>
      </c>
      <c r="F291" s="13" t="s">
        <v>38</v>
      </c>
      <c r="G291" s="13" t="s">
        <v>221</v>
      </c>
      <c r="H291" s="13"/>
      <c r="I291" s="13"/>
      <c r="J291" s="34">
        <f>J292+J309</f>
        <v>528</v>
      </c>
    </row>
    <row r="292" spans="1:10" ht="45.75" customHeight="1">
      <c r="A292" s="55" t="s">
        <v>272</v>
      </c>
      <c r="B292" s="72"/>
      <c r="C292" s="73"/>
      <c r="D292" s="25">
        <v>992</v>
      </c>
      <c r="E292" s="13" t="s">
        <v>45</v>
      </c>
      <c r="F292" s="13" t="s">
        <v>38</v>
      </c>
      <c r="G292" s="13" t="s">
        <v>222</v>
      </c>
      <c r="H292" s="13"/>
      <c r="I292" s="13"/>
      <c r="J292" s="34">
        <f>J293</f>
        <v>508</v>
      </c>
    </row>
    <row r="293" spans="1:10" ht="25.5" customHeight="1">
      <c r="A293" s="55" t="s">
        <v>273</v>
      </c>
      <c r="B293" s="72"/>
      <c r="C293" s="73"/>
      <c r="D293" s="29">
        <v>992</v>
      </c>
      <c r="E293" s="13" t="s">
        <v>45</v>
      </c>
      <c r="F293" s="13" t="s">
        <v>38</v>
      </c>
      <c r="G293" s="13" t="s">
        <v>222</v>
      </c>
      <c r="H293" s="13"/>
      <c r="I293" s="13"/>
      <c r="J293" s="34">
        <f>J294+J298+J302+J306</f>
        <v>508</v>
      </c>
    </row>
    <row r="294" spans="1:10" ht="24.75" customHeight="1">
      <c r="A294" s="74" t="s">
        <v>98</v>
      </c>
      <c r="B294" s="75"/>
      <c r="C294" s="76"/>
      <c r="D294" s="27">
        <v>992</v>
      </c>
      <c r="E294" s="16" t="s">
        <v>45</v>
      </c>
      <c r="F294" s="16" t="s">
        <v>38</v>
      </c>
      <c r="G294" s="16" t="s">
        <v>276</v>
      </c>
      <c r="H294" s="16" t="s">
        <v>43</v>
      </c>
      <c r="I294" s="16"/>
      <c r="J294" s="35">
        <f>J295</f>
        <v>220.5</v>
      </c>
    </row>
    <row r="295" spans="1:10" ht="24.75" customHeight="1">
      <c r="A295" s="74" t="s">
        <v>90</v>
      </c>
      <c r="B295" s="75"/>
      <c r="C295" s="76"/>
      <c r="D295" s="27">
        <v>992</v>
      </c>
      <c r="E295" s="16" t="s">
        <v>45</v>
      </c>
      <c r="F295" s="16" t="s">
        <v>38</v>
      </c>
      <c r="G295" s="16" t="s">
        <v>276</v>
      </c>
      <c r="H295" s="16" t="s">
        <v>48</v>
      </c>
      <c r="I295" s="16"/>
      <c r="J295" s="35">
        <f>J296</f>
        <v>220.5</v>
      </c>
    </row>
    <row r="296" spans="1:10" ht="29.25" customHeight="1">
      <c r="A296" s="71" t="s">
        <v>29</v>
      </c>
      <c r="B296" s="71"/>
      <c r="C296" s="71"/>
      <c r="D296" s="27">
        <v>992</v>
      </c>
      <c r="E296" s="16" t="s">
        <v>45</v>
      </c>
      <c r="F296" s="16" t="s">
        <v>38</v>
      </c>
      <c r="G296" s="16" t="s">
        <v>276</v>
      </c>
      <c r="H296" s="16" t="s">
        <v>30</v>
      </c>
      <c r="I296" s="16"/>
      <c r="J296" s="35">
        <v>220.5</v>
      </c>
    </row>
    <row r="297" spans="1:10" ht="24.75" customHeight="1">
      <c r="A297" s="55" t="s">
        <v>109</v>
      </c>
      <c r="B297" s="72"/>
      <c r="C297" s="73"/>
      <c r="D297" s="25">
        <v>992</v>
      </c>
      <c r="E297" s="13" t="s">
        <v>45</v>
      </c>
      <c r="F297" s="13" t="s">
        <v>38</v>
      </c>
      <c r="G297" s="13" t="s">
        <v>277</v>
      </c>
      <c r="H297" s="13"/>
      <c r="I297" s="13" t="s">
        <v>31</v>
      </c>
      <c r="J297" s="34">
        <f>J298</f>
        <v>5</v>
      </c>
    </row>
    <row r="298" spans="1:10" ht="24.75" customHeight="1">
      <c r="A298" s="62" t="s">
        <v>46</v>
      </c>
      <c r="B298" s="63"/>
      <c r="C298" s="64"/>
      <c r="D298" s="27">
        <v>992</v>
      </c>
      <c r="E298" s="16" t="s">
        <v>45</v>
      </c>
      <c r="F298" s="16" t="s">
        <v>38</v>
      </c>
      <c r="G298" s="16" t="s">
        <v>277</v>
      </c>
      <c r="H298" s="16" t="s">
        <v>43</v>
      </c>
      <c r="I298" s="16"/>
      <c r="J298" s="35">
        <f>J299</f>
        <v>5</v>
      </c>
    </row>
    <row r="299" spans="1:10" ht="24.75" customHeight="1">
      <c r="A299" s="61" t="s">
        <v>76</v>
      </c>
      <c r="B299" s="61"/>
      <c r="C299" s="61"/>
      <c r="D299" s="27">
        <v>992</v>
      </c>
      <c r="E299" s="16" t="s">
        <v>45</v>
      </c>
      <c r="F299" s="16" t="s">
        <v>38</v>
      </c>
      <c r="G299" s="16" t="s">
        <v>277</v>
      </c>
      <c r="H299" s="16" t="s">
        <v>48</v>
      </c>
      <c r="I299" s="16"/>
      <c r="J299" s="35">
        <f>J300</f>
        <v>5</v>
      </c>
    </row>
    <row r="300" spans="1:10" ht="24.75" customHeight="1">
      <c r="A300" s="58" t="s">
        <v>29</v>
      </c>
      <c r="B300" s="59"/>
      <c r="C300" s="60"/>
      <c r="D300" s="26">
        <v>992</v>
      </c>
      <c r="E300" s="16" t="s">
        <v>45</v>
      </c>
      <c r="F300" s="16" t="s">
        <v>38</v>
      </c>
      <c r="G300" s="16" t="s">
        <v>277</v>
      </c>
      <c r="H300" s="16" t="s">
        <v>30</v>
      </c>
      <c r="I300" s="16"/>
      <c r="J300" s="35">
        <v>5</v>
      </c>
    </row>
    <row r="301" spans="1:10" ht="24.75" customHeight="1">
      <c r="A301" s="55" t="s">
        <v>110</v>
      </c>
      <c r="B301" s="72"/>
      <c r="C301" s="73"/>
      <c r="D301" s="29">
        <v>992</v>
      </c>
      <c r="E301" s="13" t="s">
        <v>45</v>
      </c>
      <c r="F301" s="13" t="s">
        <v>38</v>
      </c>
      <c r="G301" s="13" t="s">
        <v>278</v>
      </c>
      <c r="H301" s="13"/>
      <c r="I301" s="13" t="s">
        <v>34</v>
      </c>
      <c r="J301" s="34">
        <f>J302</f>
        <v>177.5</v>
      </c>
    </row>
    <row r="302" spans="1:10" ht="25.5" customHeight="1">
      <c r="A302" s="62" t="s">
        <v>46</v>
      </c>
      <c r="B302" s="63"/>
      <c r="C302" s="64"/>
      <c r="D302" s="27">
        <v>992</v>
      </c>
      <c r="E302" s="16" t="s">
        <v>45</v>
      </c>
      <c r="F302" s="16" t="s">
        <v>38</v>
      </c>
      <c r="G302" s="16" t="s">
        <v>278</v>
      </c>
      <c r="H302" s="16" t="s">
        <v>43</v>
      </c>
      <c r="I302" s="16"/>
      <c r="J302" s="35">
        <f>J303</f>
        <v>177.5</v>
      </c>
    </row>
    <row r="303" spans="1:10" ht="27" customHeight="1">
      <c r="A303" s="61" t="s">
        <v>76</v>
      </c>
      <c r="B303" s="61"/>
      <c r="C303" s="61"/>
      <c r="D303" s="27">
        <v>992</v>
      </c>
      <c r="E303" s="16" t="s">
        <v>45</v>
      </c>
      <c r="F303" s="16" t="s">
        <v>38</v>
      </c>
      <c r="G303" s="16" t="s">
        <v>278</v>
      </c>
      <c r="H303" s="16" t="s">
        <v>48</v>
      </c>
      <c r="I303" s="16"/>
      <c r="J303" s="35">
        <f>J304</f>
        <v>177.5</v>
      </c>
    </row>
    <row r="304" spans="1:10" ht="27" customHeight="1">
      <c r="A304" s="58" t="s">
        <v>29</v>
      </c>
      <c r="B304" s="59"/>
      <c r="C304" s="60"/>
      <c r="D304" s="26">
        <v>992</v>
      </c>
      <c r="E304" s="16" t="s">
        <v>45</v>
      </c>
      <c r="F304" s="16" t="s">
        <v>38</v>
      </c>
      <c r="G304" s="16" t="s">
        <v>278</v>
      </c>
      <c r="H304" s="16" t="s">
        <v>30</v>
      </c>
      <c r="I304" s="16"/>
      <c r="J304" s="35">
        <v>177.5</v>
      </c>
    </row>
    <row r="305" spans="1:10" ht="27" customHeight="1">
      <c r="A305" s="55" t="s">
        <v>111</v>
      </c>
      <c r="B305" s="72"/>
      <c r="C305" s="73"/>
      <c r="D305" s="29">
        <v>992</v>
      </c>
      <c r="E305" s="13" t="s">
        <v>45</v>
      </c>
      <c r="F305" s="13" t="s">
        <v>38</v>
      </c>
      <c r="G305" s="13" t="s">
        <v>279</v>
      </c>
      <c r="H305" s="13"/>
      <c r="I305" s="13" t="s">
        <v>55</v>
      </c>
      <c r="J305" s="34">
        <f>J306</f>
        <v>105</v>
      </c>
    </row>
    <row r="306" spans="1:10" ht="27" customHeight="1">
      <c r="A306" s="62" t="s">
        <v>46</v>
      </c>
      <c r="B306" s="63"/>
      <c r="C306" s="64"/>
      <c r="D306" s="27">
        <v>992</v>
      </c>
      <c r="E306" s="16" t="s">
        <v>45</v>
      </c>
      <c r="F306" s="16" t="s">
        <v>38</v>
      </c>
      <c r="G306" s="16" t="s">
        <v>279</v>
      </c>
      <c r="H306" s="16" t="s">
        <v>43</v>
      </c>
      <c r="I306" s="16"/>
      <c r="J306" s="35">
        <f>J307</f>
        <v>105</v>
      </c>
    </row>
    <row r="307" spans="1:10" ht="25.5" customHeight="1">
      <c r="A307" s="61" t="s">
        <v>76</v>
      </c>
      <c r="B307" s="61"/>
      <c r="C307" s="61"/>
      <c r="D307" s="27">
        <v>992</v>
      </c>
      <c r="E307" s="16" t="s">
        <v>45</v>
      </c>
      <c r="F307" s="16" t="s">
        <v>38</v>
      </c>
      <c r="G307" s="16" t="s">
        <v>279</v>
      </c>
      <c r="H307" s="16" t="s">
        <v>48</v>
      </c>
      <c r="I307" s="16"/>
      <c r="J307" s="35">
        <f>J308</f>
        <v>105</v>
      </c>
    </row>
    <row r="308" spans="1:10" ht="25.5" customHeight="1">
      <c r="A308" s="58" t="s">
        <v>29</v>
      </c>
      <c r="B308" s="59"/>
      <c r="C308" s="60"/>
      <c r="D308" s="26">
        <v>992</v>
      </c>
      <c r="E308" s="16" t="s">
        <v>45</v>
      </c>
      <c r="F308" s="16" t="s">
        <v>38</v>
      </c>
      <c r="G308" s="16" t="s">
        <v>279</v>
      </c>
      <c r="H308" s="16" t="s">
        <v>30</v>
      </c>
      <c r="I308" s="16"/>
      <c r="J308" s="35">
        <v>105</v>
      </c>
    </row>
    <row r="309" spans="1:10" ht="25.5" customHeight="1">
      <c r="A309" s="55" t="s">
        <v>112</v>
      </c>
      <c r="B309" s="72"/>
      <c r="C309" s="73"/>
      <c r="D309" s="27">
        <v>992</v>
      </c>
      <c r="E309" s="16" t="s">
        <v>45</v>
      </c>
      <c r="F309" s="16" t="s">
        <v>38</v>
      </c>
      <c r="G309" s="13" t="s">
        <v>223</v>
      </c>
      <c r="H309" s="16"/>
      <c r="I309" s="16" t="s">
        <v>33</v>
      </c>
      <c r="J309" s="34">
        <f>J310</f>
        <v>20</v>
      </c>
    </row>
    <row r="310" spans="1:10" ht="27.75" customHeight="1">
      <c r="A310" s="55" t="s">
        <v>113</v>
      </c>
      <c r="B310" s="72"/>
      <c r="C310" s="73"/>
      <c r="D310" s="29">
        <v>992</v>
      </c>
      <c r="E310" s="13" t="s">
        <v>45</v>
      </c>
      <c r="F310" s="13" t="s">
        <v>38</v>
      </c>
      <c r="G310" s="13" t="s">
        <v>280</v>
      </c>
      <c r="H310" s="13"/>
      <c r="I310" s="13"/>
      <c r="J310" s="34">
        <f>J311</f>
        <v>20</v>
      </c>
    </row>
    <row r="311" spans="1:10" ht="28.5" customHeight="1">
      <c r="A311" s="61" t="s">
        <v>46</v>
      </c>
      <c r="B311" s="61"/>
      <c r="C311" s="61"/>
      <c r="D311" s="27">
        <v>992</v>
      </c>
      <c r="E311" s="16" t="s">
        <v>45</v>
      </c>
      <c r="F311" s="16" t="s">
        <v>38</v>
      </c>
      <c r="G311" s="16" t="s">
        <v>280</v>
      </c>
      <c r="H311" s="16" t="s">
        <v>43</v>
      </c>
      <c r="I311" s="16"/>
      <c r="J311" s="35">
        <f>J312</f>
        <v>20</v>
      </c>
    </row>
    <row r="312" spans="1:10" ht="29.25" customHeight="1">
      <c r="A312" s="61" t="s">
        <v>76</v>
      </c>
      <c r="B312" s="61"/>
      <c r="C312" s="61"/>
      <c r="D312" s="26">
        <v>992</v>
      </c>
      <c r="E312" s="16" t="s">
        <v>45</v>
      </c>
      <c r="F312" s="16" t="s">
        <v>38</v>
      </c>
      <c r="G312" s="16" t="s">
        <v>280</v>
      </c>
      <c r="H312" s="16" t="s">
        <v>48</v>
      </c>
      <c r="I312" s="16"/>
      <c r="J312" s="35">
        <f>J313</f>
        <v>20</v>
      </c>
    </row>
    <row r="313" spans="1:10" ht="27.75" customHeight="1">
      <c r="A313" s="71" t="s">
        <v>29</v>
      </c>
      <c r="B313" s="71"/>
      <c r="C313" s="71"/>
      <c r="D313" s="26">
        <v>992</v>
      </c>
      <c r="E313" s="16" t="s">
        <v>45</v>
      </c>
      <c r="F313" s="16" t="s">
        <v>38</v>
      </c>
      <c r="G313" s="16" t="s">
        <v>280</v>
      </c>
      <c r="H313" s="16" t="s">
        <v>30</v>
      </c>
      <c r="I313" s="16"/>
      <c r="J313" s="35">
        <v>20</v>
      </c>
    </row>
    <row r="314" spans="1:10" ht="67.5" customHeight="1">
      <c r="A314" s="72" t="s">
        <v>148</v>
      </c>
      <c r="B314" s="72"/>
      <c r="C314" s="73"/>
      <c r="D314" s="26">
        <v>992</v>
      </c>
      <c r="E314" s="16" t="s">
        <v>45</v>
      </c>
      <c r="F314" s="16" t="s">
        <v>38</v>
      </c>
      <c r="G314" s="13" t="s">
        <v>152</v>
      </c>
      <c r="H314" s="16"/>
      <c r="I314" s="16" t="s">
        <v>32</v>
      </c>
      <c r="J314" s="34">
        <f>J315</f>
        <v>400</v>
      </c>
    </row>
    <row r="315" spans="1:10" ht="69.75" customHeight="1">
      <c r="A315" s="72" t="s">
        <v>149</v>
      </c>
      <c r="B315" s="72"/>
      <c r="C315" s="73"/>
      <c r="D315" s="17">
        <v>992</v>
      </c>
      <c r="E315" s="13" t="s">
        <v>45</v>
      </c>
      <c r="F315" s="13" t="s">
        <v>38</v>
      </c>
      <c r="G315" s="13" t="s">
        <v>214</v>
      </c>
      <c r="H315" s="13"/>
      <c r="I315" s="13"/>
      <c r="J315" s="34">
        <f>J316+J320</f>
        <v>400</v>
      </c>
    </row>
    <row r="316" spans="1:10" ht="53.25" customHeight="1">
      <c r="A316" s="68" t="s">
        <v>150</v>
      </c>
      <c r="B316" s="69"/>
      <c r="C316" s="70"/>
      <c r="D316" s="17">
        <v>992</v>
      </c>
      <c r="E316" s="13" t="s">
        <v>45</v>
      </c>
      <c r="F316" s="13" t="s">
        <v>38</v>
      </c>
      <c r="G316" s="39" t="s">
        <v>215</v>
      </c>
      <c r="H316" s="13"/>
      <c r="I316" s="13"/>
      <c r="J316" s="34">
        <f>J317</f>
        <v>200</v>
      </c>
    </row>
    <row r="317" spans="1:10" ht="39" customHeight="1">
      <c r="A317" s="65" t="s">
        <v>46</v>
      </c>
      <c r="B317" s="66"/>
      <c r="C317" s="67"/>
      <c r="D317" s="19">
        <v>992</v>
      </c>
      <c r="E317" s="41" t="s">
        <v>45</v>
      </c>
      <c r="F317" s="41" t="s">
        <v>38</v>
      </c>
      <c r="G317" s="41" t="s">
        <v>215</v>
      </c>
      <c r="H317" s="41" t="s">
        <v>43</v>
      </c>
      <c r="I317" s="41"/>
      <c r="J317" s="42">
        <f>J318</f>
        <v>200</v>
      </c>
    </row>
    <row r="318" spans="1:10" ht="24.75" customHeight="1">
      <c r="A318" s="74" t="s">
        <v>90</v>
      </c>
      <c r="B318" s="75"/>
      <c r="C318" s="76"/>
      <c r="D318" s="19">
        <v>992</v>
      </c>
      <c r="E318" s="41" t="s">
        <v>45</v>
      </c>
      <c r="F318" s="41" t="s">
        <v>38</v>
      </c>
      <c r="G318" s="41" t="s">
        <v>215</v>
      </c>
      <c r="H318" s="41" t="s">
        <v>48</v>
      </c>
      <c r="I318" s="41"/>
      <c r="J318" s="42">
        <f>J319</f>
        <v>200</v>
      </c>
    </row>
    <row r="319" spans="1:10" ht="24.75" customHeight="1">
      <c r="A319" s="61" t="s">
        <v>29</v>
      </c>
      <c r="B319" s="61"/>
      <c r="C319" s="61"/>
      <c r="D319" s="20">
        <v>992</v>
      </c>
      <c r="E319" s="41" t="s">
        <v>45</v>
      </c>
      <c r="F319" s="41" t="s">
        <v>38</v>
      </c>
      <c r="G319" s="41" t="s">
        <v>215</v>
      </c>
      <c r="H319" s="41" t="s">
        <v>30</v>
      </c>
      <c r="I319" s="37"/>
      <c r="J319" s="42">
        <v>200</v>
      </c>
    </row>
    <row r="320" spans="1:10" ht="24.75" customHeight="1">
      <c r="A320" s="55" t="s">
        <v>341</v>
      </c>
      <c r="B320" s="72"/>
      <c r="C320" s="73"/>
      <c r="D320" s="18">
        <v>992</v>
      </c>
      <c r="E320" s="39" t="s">
        <v>45</v>
      </c>
      <c r="F320" s="39" t="s">
        <v>38</v>
      </c>
      <c r="G320" s="39" t="s">
        <v>216</v>
      </c>
      <c r="H320" s="39"/>
      <c r="I320" s="39"/>
      <c r="J320" s="40">
        <f>J321</f>
        <v>200</v>
      </c>
    </row>
    <row r="321" spans="1:10" ht="24.75" customHeight="1">
      <c r="A321" s="65" t="s">
        <v>46</v>
      </c>
      <c r="B321" s="66"/>
      <c r="C321" s="67"/>
      <c r="D321" s="19">
        <v>992</v>
      </c>
      <c r="E321" s="41" t="s">
        <v>45</v>
      </c>
      <c r="F321" s="41" t="s">
        <v>38</v>
      </c>
      <c r="G321" s="41" t="s">
        <v>216</v>
      </c>
      <c r="H321" s="41" t="s">
        <v>43</v>
      </c>
      <c r="I321" s="41"/>
      <c r="J321" s="42">
        <f>J322</f>
        <v>200</v>
      </c>
    </row>
    <row r="322" spans="1:10" ht="24.75" customHeight="1">
      <c r="A322" s="74" t="s">
        <v>90</v>
      </c>
      <c r="B322" s="75"/>
      <c r="C322" s="76"/>
      <c r="D322" s="19">
        <v>992</v>
      </c>
      <c r="E322" s="41" t="s">
        <v>45</v>
      </c>
      <c r="F322" s="41" t="s">
        <v>38</v>
      </c>
      <c r="G322" s="41" t="s">
        <v>216</v>
      </c>
      <c r="H322" s="41" t="s">
        <v>48</v>
      </c>
      <c r="I322" s="41"/>
      <c r="J322" s="42">
        <f>J323</f>
        <v>200</v>
      </c>
    </row>
    <row r="323" spans="1:10" ht="24.75" customHeight="1">
      <c r="A323" s="61" t="s">
        <v>29</v>
      </c>
      <c r="B323" s="61"/>
      <c r="C323" s="61"/>
      <c r="D323" s="19">
        <v>992</v>
      </c>
      <c r="E323" s="41" t="s">
        <v>45</v>
      </c>
      <c r="F323" s="41" t="s">
        <v>38</v>
      </c>
      <c r="G323" s="41" t="s">
        <v>216</v>
      </c>
      <c r="H323" s="41" t="s">
        <v>30</v>
      </c>
      <c r="I323" s="41"/>
      <c r="J323" s="42">
        <v>200</v>
      </c>
    </row>
    <row r="324" spans="1:10" ht="24.75" customHeight="1">
      <c r="A324" s="85" t="s">
        <v>49</v>
      </c>
      <c r="B324" s="85"/>
      <c r="C324" s="85"/>
      <c r="D324" s="19">
        <v>992</v>
      </c>
      <c r="E324" s="41" t="s">
        <v>45</v>
      </c>
      <c r="F324" s="41" t="s">
        <v>38</v>
      </c>
      <c r="G324" s="13" t="s">
        <v>185</v>
      </c>
      <c r="H324" s="41"/>
      <c r="I324" s="41"/>
      <c r="J324" s="40">
        <f>J325</f>
        <v>461</v>
      </c>
    </row>
    <row r="325" spans="1:10" ht="24.75" customHeight="1">
      <c r="A325" s="85" t="s">
        <v>50</v>
      </c>
      <c r="B325" s="85"/>
      <c r="C325" s="85"/>
      <c r="D325" s="25">
        <v>992</v>
      </c>
      <c r="E325" s="13" t="s">
        <v>51</v>
      </c>
      <c r="F325" s="13"/>
      <c r="G325" s="13" t="s">
        <v>186</v>
      </c>
      <c r="H325" s="13"/>
      <c r="I325" s="13"/>
      <c r="J325" s="34">
        <f>J326</f>
        <v>461</v>
      </c>
    </row>
    <row r="326" spans="1:10" ht="24.75" customHeight="1">
      <c r="A326" s="85" t="s">
        <v>104</v>
      </c>
      <c r="B326" s="85"/>
      <c r="C326" s="85"/>
      <c r="D326" s="25">
        <v>992</v>
      </c>
      <c r="E326" s="13" t="s">
        <v>51</v>
      </c>
      <c r="F326" s="13" t="s">
        <v>10</v>
      </c>
      <c r="G326" s="13" t="s">
        <v>187</v>
      </c>
      <c r="H326" s="13"/>
      <c r="I326" s="13"/>
      <c r="J326" s="34">
        <f>J327+J331+J335+J339+J343</f>
        <v>461</v>
      </c>
    </row>
    <row r="327" spans="1:10" ht="24.75" customHeight="1">
      <c r="A327" s="55" t="s">
        <v>234</v>
      </c>
      <c r="B327" s="77"/>
      <c r="C327" s="78"/>
      <c r="D327" s="25">
        <v>992</v>
      </c>
      <c r="E327" s="13" t="s">
        <v>51</v>
      </c>
      <c r="F327" s="13" t="s">
        <v>10</v>
      </c>
      <c r="G327" s="13" t="s">
        <v>236</v>
      </c>
      <c r="H327" s="13"/>
      <c r="I327" s="13"/>
      <c r="J327" s="34">
        <f>J328</f>
        <v>101</v>
      </c>
    </row>
    <row r="328" spans="1:10" ht="24.75" customHeight="1">
      <c r="A328" s="62" t="s">
        <v>46</v>
      </c>
      <c r="B328" s="63"/>
      <c r="C328" s="64"/>
      <c r="D328" s="27">
        <v>992</v>
      </c>
      <c r="E328" s="16" t="s">
        <v>51</v>
      </c>
      <c r="F328" s="16" t="s">
        <v>10</v>
      </c>
      <c r="G328" s="16" t="s">
        <v>236</v>
      </c>
      <c r="H328" s="16" t="s">
        <v>43</v>
      </c>
      <c r="I328" s="16"/>
      <c r="J328" s="35">
        <f>J329</f>
        <v>101</v>
      </c>
    </row>
    <row r="329" spans="1:10" s="1" customFormat="1" ht="33" customHeight="1">
      <c r="A329" s="62" t="s">
        <v>47</v>
      </c>
      <c r="B329" s="63"/>
      <c r="C329" s="64"/>
      <c r="D329" s="27">
        <v>992</v>
      </c>
      <c r="E329" s="16" t="s">
        <v>51</v>
      </c>
      <c r="F329" s="16" t="s">
        <v>10</v>
      </c>
      <c r="G329" s="16" t="s">
        <v>236</v>
      </c>
      <c r="H329" s="16" t="s">
        <v>48</v>
      </c>
      <c r="I329" s="33"/>
      <c r="J329" s="35">
        <f>J330</f>
        <v>101</v>
      </c>
    </row>
    <row r="330" spans="1:10" s="1" customFormat="1" ht="12.75">
      <c r="A330" s="61" t="s">
        <v>29</v>
      </c>
      <c r="B330" s="61"/>
      <c r="C330" s="61"/>
      <c r="D330" s="27">
        <v>992</v>
      </c>
      <c r="E330" s="16" t="s">
        <v>51</v>
      </c>
      <c r="F330" s="16" t="s">
        <v>10</v>
      </c>
      <c r="G330" s="16" t="s">
        <v>236</v>
      </c>
      <c r="H330" s="16" t="s">
        <v>30</v>
      </c>
      <c r="I330" s="33"/>
      <c r="J330" s="35">
        <v>101</v>
      </c>
    </row>
    <row r="331" spans="1:10" s="1" customFormat="1" ht="27" customHeight="1">
      <c r="A331" s="55" t="s">
        <v>235</v>
      </c>
      <c r="B331" s="77"/>
      <c r="C331" s="78"/>
      <c r="D331" s="25">
        <v>992</v>
      </c>
      <c r="E331" s="13" t="s">
        <v>51</v>
      </c>
      <c r="F331" s="13" t="s">
        <v>10</v>
      </c>
      <c r="G331" s="13" t="s">
        <v>237</v>
      </c>
      <c r="H331" s="13"/>
      <c r="I331" s="36"/>
      <c r="J331" s="34">
        <f>J332</f>
        <v>150</v>
      </c>
    </row>
    <row r="332" spans="1:10" s="1" customFormat="1" ht="27" customHeight="1">
      <c r="A332" s="62" t="s">
        <v>46</v>
      </c>
      <c r="B332" s="63"/>
      <c r="C332" s="64"/>
      <c r="D332" s="27">
        <v>992</v>
      </c>
      <c r="E332" s="16" t="s">
        <v>51</v>
      </c>
      <c r="F332" s="16" t="s">
        <v>10</v>
      </c>
      <c r="G332" s="16" t="s">
        <v>237</v>
      </c>
      <c r="H332" s="16" t="s">
        <v>43</v>
      </c>
      <c r="I332" s="33"/>
      <c r="J332" s="35">
        <f>J333</f>
        <v>150</v>
      </c>
    </row>
    <row r="333" spans="1:10" s="1" customFormat="1" ht="27" customHeight="1">
      <c r="A333" s="62" t="s">
        <v>47</v>
      </c>
      <c r="B333" s="63"/>
      <c r="C333" s="64"/>
      <c r="D333" s="27">
        <v>992</v>
      </c>
      <c r="E333" s="16" t="s">
        <v>51</v>
      </c>
      <c r="F333" s="16" t="s">
        <v>10</v>
      </c>
      <c r="G333" s="16" t="s">
        <v>237</v>
      </c>
      <c r="H333" s="16" t="s">
        <v>48</v>
      </c>
      <c r="I333" s="33"/>
      <c r="J333" s="35">
        <f>J334</f>
        <v>150</v>
      </c>
    </row>
    <row r="334" spans="1:10" s="1" customFormat="1" ht="27" customHeight="1">
      <c r="A334" s="61" t="s">
        <v>29</v>
      </c>
      <c r="B334" s="61"/>
      <c r="C334" s="61"/>
      <c r="D334" s="27">
        <v>992</v>
      </c>
      <c r="E334" s="16" t="s">
        <v>51</v>
      </c>
      <c r="F334" s="16" t="s">
        <v>10</v>
      </c>
      <c r="G334" s="16" t="s">
        <v>237</v>
      </c>
      <c r="H334" s="16" t="s">
        <v>30</v>
      </c>
      <c r="I334" s="33"/>
      <c r="J334" s="35">
        <v>150</v>
      </c>
    </row>
    <row r="335" spans="1:10" s="1" customFormat="1" ht="27" customHeight="1">
      <c r="A335" s="55" t="s">
        <v>288</v>
      </c>
      <c r="B335" s="77"/>
      <c r="C335" s="78"/>
      <c r="D335" s="25">
        <v>992</v>
      </c>
      <c r="E335" s="13" t="s">
        <v>51</v>
      </c>
      <c r="F335" s="13" t="s">
        <v>10</v>
      </c>
      <c r="G335" s="13" t="s">
        <v>250</v>
      </c>
      <c r="H335" s="13"/>
      <c r="I335" s="36"/>
      <c r="J335" s="34">
        <f>J336</f>
        <v>50</v>
      </c>
    </row>
    <row r="336" spans="1:10" s="1" customFormat="1" ht="27" customHeight="1">
      <c r="A336" s="62" t="s">
        <v>46</v>
      </c>
      <c r="B336" s="63"/>
      <c r="C336" s="64"/>
      <c r="D336" s="27">
        <v>992</v>
      </c>
      <c r="E336" s="16" t="s">
        <v>51</v>
      </c>
      <c r="F336" s="16" t="s">
        <v>10</v>
      </c>
      <c r="G336" s="16" t="s">
        <v>250</v>
      </c>
      <c r="H336" s="16" t="s">
        <v>43</v>
      </c>
      <c r="I336" s="33"/>
      <c r="J336" s="35">
        <f>J337</f>
        <v>50</v>
      </c>
    </row>
    <row r="337" spans="1:10" s="1" customFormat="1" ht="27" customHeight="1">
      <c r="A337" s="62" t="s">
        <v>47</v>
      </c>
      <c r="B337" s="63"/>
      <c r="C337" s="64"/>
      <c r="D337" s="27">
        <v>992</v>
      </c>
      <c r="E337" s="16" t="s">
        <v>51</v>
      </c>
      <c r="F337" s="16" t="s">
        <v>10</v>
      </c>
      <c r="G337" s="16" t="s">
        <v>250</v>
      </c>
      <c r="H337" s="16" t="s">
        <v>48</v>
      </c>
      <c r="I337" s="33"/>
      <c r="J337" s="35">
        <f>J338</f>
        <v>50</v>
      </c>
    </row>
    <row r="338" spans="1:10" s="1" customFormat="1" ht="27" customHeight="1">
      <c r="A338" s="61" t="s">
        <v>29</v>
      </c>
      <c r="B338" s="61"/>
      <c r="C338" s="61"/>
      <c r="D338" s="27">
        <v>992</v>
      </c>
      <c r="E338" s="16" t="s">
        <v>51</v>
      </c>
      <c r="F338" s="16" t="s">
        <v>10</v>
      </c>
      <c r="G338" s="16" t="s">
        <v>250</v>
      </c>
      <c r="H338" s="16" t="s">
        <v>30</v>
      </c>
      <c r="I338" s="33"/>
      <c r="J338" s="35">
        <v>50</v>
      </c>
    </row>
    <row r="339" spans="1:10" s="1" customFormat="1" ht="27" customHeight="1">
      <c r="A339" s="55" t="s">
        <v>251</v>
      </c>
      <c r="B339" s="77"/>
      <c r="C339" s="78"/>
      <c r="D339" s="25">
        <v>992</v>
      </c>
      <c r="E339" s="13" t="s">
        <v>51</v>
      </c>
      <c r="F339" s="13" t="s">
        <v>10</v>
      </c>
      <c r="G339" s="13" t="s">
        <v>252</v>
      </c>
      <c r="H339" s="13"/>
      <c r="I339" s="36"/>
      <c r="J339" s="34">
        <f>J340</f>
        <v>100</v>
      </c>
    </row>
    <row r="340" spans="1:10" s="1" customFormat="1" ht="27" customHeight="1">
      <c r="A340" s="62" t="s">
        <v>46</v>
      </c>
      <c r="B340" s="63"/>
      <c r="C340" s="64"/>
      <c r="D340" s="27">
        <v>992</v>
      </c>
      <c r="E340" s="16" t="s">
        <v>51</v>
      </c>
      <c r="F340" s="16" t="s">
        <v>10</v>
      </c>
      <c r="G340" s="16" t="s">
        <v>252</v>
      </c>
      <c r="H340" s="16" t="s">
        <v>43</v>
      </c>
      <c r="I340" s="33"/>
      <c r="J340" s="35">
        <f>J341</f>
        <v>100</v>
      </c>
    </row>
    <row r="341" spans="1:10" s="1" customFormat="1" ht="27" customHeight="1">
      <c r="A341" s="62" t="s">
        <v>47</v>
      </c>
      <c r="B341" s="63"/>
      <c r="C341" s="64"/>
      <c r="D341" s="27">
        <v>992</v>
      </c>
      <c r="E341" s="16" t="s">
        <v>51</v>
      </c>
      <c r="F341" s="16" t="s">
        <v>10</v>
      </c>
      <c r="G341" s="16" t="s">
        <v>252</v>
      </c>
      <c r="H341" s="16" t="s">
        <v>48</v>
      </c>
      <c r="I341" s="33"/>
      <c r="J341" s="35">
        <f>J342</f>
        <v>100</v>
      </c>
    </row>
    <row r="342" spans="1:10" s="1" customFormat="1" ht="27" customHeight="1">
      <c r="A342" s="61" t="s">
        <v>29</v>
      </c>
      <c r="B342" s="61"/>
      <c r="C342" s="61"/>
      <c r="D342" s="27">
        <v>992</v>
      </c>
      <c r="E342" s="16" t="s">
        <v>51</v>
      </c>
      <c r="F342" s="16" t="s">
        <v>10</v>
      </c>
      <c r="G342" s="16" t="s">
        <v>252</v>
      </c>
      <c r="H342" s="16" t="s">
        <v>30</v>
      </c>
      <c r="I342" s="33"/>
      <c r="J342" s="35">
        <v>100</v>
      </c>
    </row>
    <row r="343" spans="1:10" s="1" customFormat="1" ht="27" customHeight="1">
      <c r="A343" s="55" t="s">
        <v>287</v>
      </c>
      <c r="B343" s="77"/>
      <c r="C343" s="78"/>
      <c r="D343" s="25">
        <v>992</v>
      </c>
      <c r="E343" s="13" t="s">
        <v>51</v>
      </c>
      <c r="F343" s="13" t="s">
        <v>10</v>
      </c>
      <c r="G343" s="13" t="s">
        <v>253</v>
      </c>
      <c r="H343" s="13"/>
      <c r="I343" s="36"/>
      <c r="J343" s="34">
        <f>J344</f>
        <v>60</v>
      </c>
    </row>
    <row r="344" spans="1:10" s="1" customFormat="1" ht="27" customHeight="1">
      <c r="A344" s="62" t="s">
        <v>46</v>
      </c>
      <c r="B344" s="63"/>
      <c r="C344" s="64"/>
      <c r="D344" s="27">
        <v>992</v>
      </c>
      <c r="E344" s="16" t="s">
        <v>51</v>
      </c>
      <c r="F344" s="16" t="s">
        <v>10</v>
      </c>
      <c r="G344" s="16" t="s">
        <v>253</v>
      </c>
      <c r="H344" s="16" t="s">
        <v>43</v>
      </c>
      <c r="I344" s="33"/>
      <c r="J344" s="35">
        <f>J345</f>
        <v>60</v>
      </c>
    </row>
    <row r="345" spans="1:10" s="1" customFormat="1" ht="27" customHeight="1">
      <c r="A345" s="62" t="s">
        <v>47</v>
      </c>
      <c r="B345" s="63"/>
      <c r="C345" s="64"/>
      <c r="D345" s="27">
        <v>992</v>
      </c>
      <c r="E345" s="16" t="s">
        <v>51</v>
      </c>
      <c r="F345" s="16" t="s">
        <v>10</v>
      </c>
      <c r="G345" s="16" t="s">
        <v>253</v>
      </c>
      <c r="H345" s="16" t="s">
        <v>48</v>
      </c>
      <c r="I345" s="33"/>
      <c r="J345" s="35">
        <f>J346</f>
        <v>60</v>
      </c>
    </row>
    <row r="346" spans="1:10" s="1" customFormat="1" ht="27" customHeight="1">
      <c r="A346" s="61" t="s">
        <v>29</v>
      </c>
      <c r="B346" s="61"/>
      <c r="C346" s="61"/>
      <c r="D346" s="27">
        <v>992</v>
      </c>
      <c r="E346" s="16" t="s">
        <v>51</v>
      </c>
      <c r="F346" s="16" t="s">
        <v>10</v>
      </c>
      <c r="G346" s="16" t="s">
        <v>253</v>
      </c>
      <c r="H346" s="16" t="s">
        <v>30</v>
      </c>
      <c r="I346" s="33"/>
      <c r="J346" s="35">
        <v>60</v>
      </c>
    </row>
    <row r="347" spans="1:10" s="1" customFormat="1" ht="27" customHeight="1">
      <c r="A347" s="79" t="s">
        <v>70</v>
      </c>
      <c r="B347" s="80"/>
      <c r="C347" s="81"/>
      <c r="D347" s="25">
        <v>992</v>
      </c>
      <c r="E347" s="13" t="s">
        <v>56</v>
      </c>
      <c r="F347" s="13" t="s">
        <v>10</v>
      </c>
      <c r="G347" s="13" t="s">
        <v>165</v>
      </c>
      <c r="H347" s="16"/>
      <c r="I347" s="33"/>
      <c r="J347" s="34">
        <f>J348</f>
        <v>490</v>
      </c>
    </row>
    <row r="348" spans="1:10" s="3" customFormat="1" ht="26.25" customHeight="1">
      <c r="A348" s="61" t="s">
        <v>224</v>
      </c>
      <c r="B348" s="61"/>
      <c r="C348" s="61"/>
      <c r="D348" s="27">
        <v>992</v>
      </c>
      <c r="E348" s="16" t="s">
        <v>56</v>
      </c>
      <c r="F348" s="13" t="s">
        <v>10</v>
      </c>
      <c r="G348" s="16" t="s">
        <v>225</v>
      </c>
      <c r="H348" s="13"/>
      <c r="I348" s="13"/>
      <c r="J348" s="35">
        <f>J349</f>
        <v>490</v>
      </c>
    </row>
    <row r="349" spans="1:10" s="3" customFormat="1" ht="24.75" customHeight="1">
      <c r="A349" s="61" t="s">
        <v>226</v>
      </c>
      <c r="B349" s="61"/>
      <c r="C349" s="61"/>
      <c r="D349" s="26">
        <v>992</v>
      </c>
      <c r="E349" s="16" t="s">
        <v>56</v>
      </c>
      <c r="F349" s="16" t="s">
        <v>10</v>
      </c>
      <c r="G349" s="16" t="s">
        <v>227</v>
      </c>
      <c r="H349" s="16" t="s">
        <v>347</v>
      </c>
      <c r="I349" s="16"/>
      <c r="J349" s="35">
        <v>490</v>
      </c>
    </row>
    <row r="350" spans="1:10" ht="24.75" customHeight="1">
      <c r="A350" s="84" t="s">
        <v>72</v>
      </c>
      <c r="B350" s="85"/>
      <c r="C350" s="85"/>
      <c r="D350" s="25">
        <v>992</v>
      </c>
      <c r="E350" s="13" t="s">
        <v>37</v>
      </c>
      <c r="F350" s="13"/>
      <c r="G350" s="13" t="s">
        <v>176</v>
      </c>
      <c r="H350" s="16"/>
      <c r="I350" s="16" t="s">
        <v>71</v>
      </c>
      <c r="J350" s="34">
        <f>J351</f>
        <v>250</v>
      </c>
    </row>
    <row r="351" spans="1:10" ht="24.75" customHeight="1">
      <c r="A351" s="79" t="s">
        <v>175</v>
      </c>
      <c r="B351" s="72"/>
      <c r="C351" s="73"/>
      <c r="D351" s="25">
        <v>992</v>
      </c>
      <c r="E351" s="13" t="s">
        <v>37</v>
      </c>
      <c r="F351" s="13" t="s">
        <v>10</v>
      </c>
      <c r="G351" s="13" t="s">
        <v>177</v>
      </c>
      <c r="H351" s="13"/>
      <c r="I351" s="13"/>
      <c r="J351" s="34">
        <f>J352</f>
        <v>250</v>
      </c>
    </row>
    <row r="352" spans="1:10" ht="24.75" customHeight="1">
      <c r="A352" s="55" t="s">
        <v>178</v>
      </c>
      <c r="B352" s="87"/>
      <c r="C352" s="88"/>
      <c r="D352" s="25">
        <v>992</v>
      </c>
      <c r="E352" s="13" t="s">
        <v>37</v>
      </c>
      <c r="F352" s="13" t="s">
        <v>10</v>
      </c>
      <c r="G352" s="13" t="s">
        <v>179</v>
      </c>
      <c r="H352" s="13"/>
      <c r="I352" s="13"/>
      <c r="J352" s="34">
        <f>J353+J357+J361+J365</f>
        <v>250</v>
      </c>
    </row>
    <row r="353" spans="1:10" ht="35.25" customHeight="1">
      <c r="A353" s="55" t="s">
        <v>254</v>
      </c>
      <c r="B353" s="82"/>
      <c r="C353" s="83"/>
      <c r="D353" s="25">
        <v>992</v>
      </c>
      <c r="E353" s="13" t="s">
        <v>37</v>
      </c>
      <c r="F353" s="13" t="s">
        <v>10</v>
      </c>
      <c r="G353" s="13" t="s">
        <v>238</v>
      </c>
      <c r="H353" s="13"/>
      <c r="I353" s="13"/>
      <c r="J353" s="34">
        <f>J354</f>
        <v>100</v>
      </c>
    </row>
    <row r="354" spans="1:10" ht="41.25" customHeight="1">
      <c r="A354" s="61" t="s">
        <v>46</v>
      </c>
      <c r="B354" s="61"/>
      <c r="C354" s="61"/>
      <c r="D354" s="26">
        <v>992</v>
      </c>
      <c r="E354" s="16" t="s">
        <v>37</v>
      </c>
      <c r="F354" s="16" t="s">
        <v>10</v>
      </c>
      <c r="G354" s="16" t="s">
        <v>238</v>
      </c>
      <c r="H354" s="16" t="s">
        <v>43</v>
      </c>
      <c r="I354" s="16"/>
      <c r="J354" s="48">
        <f>J355</f>
        <v>100</v>
      </c>
    </row>
    <row r="355" spans="1:10" ht="24.75" customHeight="1">
      <c r="A355" s="61" t="s">
        <v>47</v>
      </c>
      <c r="B355" s="61"/>
      <c r="C355" s="61"/>
      <c r="D355" s="26">
        <v>992</v>
      </c>
      <c r="E355" s="16" t="s">
        <v>37</v>
      </c>
      <c r="F355" s="16" t="s">
        <v>10</v>
      </c>
      <c r="G355" s="16" t="s">
        <v>238</v>
      </c>
      <c r="H355" s="16" t="s">
        <v>48</v>
      </c>
      <c r="I355" s="16"/>
      <c r="J355" s="48">
        <f>J356</f>
        <v>100</v>
      </c>
    </row>
    <row r="356" spans="1:10" ht="24.75" customHeight="1">
      <c r="A356" s="61" t="s">
        <v>29</v>
      </c>
      <c r="B356" s="61"/>
      <c r="C356" s="61"/>
      <c r="D356" s="26">
        <v>992</v>
      </c>
      <c r="E356" s="16" t="s">
        <v>37</v>
      </c>
      <c r="F356" s="16" t="s">
        <v>10</v>
      </c>
      <c r="G356" s="16" t="s">
        <v>238</v>
      </c>
      <c r="H356" s="16" t="s">
        <v>30</v>
      </c>
      <c r="I356" s="13"/>
      <c r="J356" s="48">
        <v>100</v>
      </c>
    </row>
    <row r="357" spans="1:10" ht="32.25" customHeight="1">
      <c r="A357" s="55" t="s">
        <v>255</v>
      </c>
      <c r="B357" s="82"/>
      <c r="C357" s="83"/>
      <c r="D357" s="25">
        <v>992</v>
      </c>
      <c r="E357" s="13" t="s">
        <v>37</v>
      </c>
      <c r="F357" s="13" t="s">
        <v>10</v>
      </c>
      <c r="G357" s="13" t="s">
        <v>257</v>
      </c>
      <c r="H357" s="13"/>
      <c r="I357" s="36"/>
      <c r="J357" s="47">
        <f>J358</f>
        <v>100</v>
      </c>
    </row>
    <row r="358" spans="1:10" ht="29.25" customHeight="1">
      <c r="A358" s="61" t="s">
        <v>46</v>
      </c>
      <c r="B358" s="61"/>
      <c r="C358" s="61"/>
      <c r="D358" s="26">
        <v>992</v>
      </c>
      <c r="E358" s="16" t="s">
        <v>37</v>
      </c>
      <c r="F358" s="16" t="s">
        <v>10</v>
      </c>
      <c r="G358" s="16" t="s">
        <v>257</v>
      </c>
      <c r="H358" s="16"/>
      <c r="I358" s="33"/>
      <c r="J358" s="48">
        <f>J359</f>
        <v>100</v>
      </c>
    </row>
    <row r="359" spans="1:10" ht="26.25" customHeight="1">
      <c r="A359" s="61" t="s">
        <v>76</v>
      </c>
      <c r="B359" s="61"/>
      <c r="C359" s="61"/>
      <c r="D359" s="26">
        <v>992</v>
      </c>
      <c r="E359" s="16" t="s">
        <v>37</v>
      </c>
      <c r="F359" s="16" t="s">
        <v>10</v>
      </c>
      <c r="G359" s="16" t="s">
        <v>257</v>
      </c>
      <c r="H359" s="16" t="s">
        <v>43</v>
      </c>
      <c r="I359" s="33"/>
      <c r="J359" s="48">
        <f>J360</f>
        <v>100</v>
      </c>
    </row>
    <row r="360" spans="1:10" ht="26.25" customHeight="1">
      <c r="A360" s="61" t="s">
        <v>29</v>
      </c>
      <c r="B360" s="61"/>
      <c r="C360" s="61"/>
      <c r="D360" s="26">
        <v>992</v>
      </c>
      <c r="E360" s="16" t="s">
        <v>37</v>
      </c>
      <c r="F360" s="16" t="s">
        <v>10</v>
      </c>
      <c r="G360" s="16" t="s">
        <v>257</v>
      </c>
      <c r="H360" s="16" t="s">
        <v>48</v>
      </c>
      <c r="I360" s="33"/>
      <c r="J360" s="48">
        <v>100</v>
      </c>
    </row>
    <row r="361" spans="1:10" ht="29.25" customHeight="1">
      <c r="A361" s="55" t="s">
        <v>256</v>
      </c>
      <c r="B361" s="82"/>
      <c r="C361" s="83"/>
      <c r="D361" s="25">
        <v>992</v>
      </c>
      <c r="E361" s="13" t="s">
        <v>37</v>
      </c>
      <c r="F361" s="13" t="s">
        <v>10</v>
      </c>
      <c r="G361" s="13" t="s">
        <v>258</v>
      </c>
      <c r="H361" s="13"/>
      <c r="I361" s="36"/>
      <c r="J361" s="47">
        <f>J362</f>
        <v>50</v>
      </c>
    </row>
    <row r="362" spans="1:10" ht="13.5" customHeight="1">
      <c r="A362" s="61" t="s">
        <v>46</v>
      </c>
      <c r="B362" s="61"/>
      <c r="C362" s="61"/>
      <c r="D362" s="26">
        <v>992</v>
      </c>
      <c r="E362" s="16" t="s">
        <v>37</v>
      </c>
      <c r="F362" s="16" t="s">
        <v>10</v>
      </c>
      <c r="G362" s="16" t="s">
        <v>258</v>
      </c>
      <c r="H362" s="16" t="s">
        <v>43</v>
      </c>
      <c r="I362" s="33"/>
      <c r="J362" s="48">
        <f>J363</f>
        <v>50</v>
      </c>
    </row>
    <row r="363" spans="1:10" ht="26.25" customHeight="1">
      <c r="A363" s="61" t="s">
        <v>47</v>
      </c>
      <c r="B363" s="61"/>
      <c r="C363" s="61"/>
      <c r="D363" s="26">
        <v>992</v>
      </c>
      <c r="E363" s="16" t="s">
        <v>37</v>
      </c>
      <c r="F363" s="16" t="s">
        <v>10</v>
      </c>
      <c r="G363" s="16" t="s">
        <v>258</v>
      </c>
      <c r="H363" s="16" t="s">
        <v>48</v>
      </c>
      <c r="I363" s="33"/>
      <c r="J363" s="48">
        <f>J364</f>
        <v>50</v>
      </c>
    </row>
    <row r="364" spans="1:10" ht="24.75" customHeight="1">
      <c r="A364" s="61" t="s">
        <v>29</v>
      </c>
      <c r="B364" s="61"/>
      <c r="C364" s="61"/>
      <c r="D364" s="26">
        <v>992</v>
      </c>
      <c r="E364" s="16" t="s">
        <v>37</v>
      </c>
      <c r="F364" s="16" t="s">
        <v>10</v>
      </c>
      <c r="G364" s="16" t="s">
        <v>258</v>
      </c>
      <c r="H364" s="16" t="s">
        <v>30</v>
      </c>
      <c r="I364" s="33"/>
      <c r="J364" s="48">
        <v>50</v>
      </c>
    </row>
    <row r="365" spans="1:10" ht="24" customHeight="1">
      <c r="A365" s="55" t="s">
        <v>294</v>
      </c>
      <c r="B365" s="82"/>
      <c r="C365" s="83"/>
      <c r="D365" s="25">
        <v>992</v>
      </c>
      <c r="E365" s="13" t="s">
        <v>37</v>
      </c>
      <c r="F365" s="13" t="s">
        <v>10</v>
      </c>
      <c r="G365" s="13" t="s">
        <v>303</v>
      </c>
      <c r="H365" s="13"/>
      <c r="I365" s="36"/>
      <c r="J365" s="47">
        <f>J366</f>
        <v>0</v>
      </c>
    </row>
    <row r="366" spans="1:10" ht="13.5" customHeight="1">
      <c r="A366" s="61" t="s">
        <v>46</v>
      </c>
      <c r="B366" s="61"/>
      <c r="C366" s="61"/>
      <c r="D366" s="26">
        <v>992</v>
      </c>
      <c r="E366" s="16" t="s">
        <v>37</v>
      </c>
      <c r="F366" s="16" t="s">
        <v>10</v>
      </c>
      <c r="G366" s="16" t="s">
        <v>303</v>
      </c>
      <c r="H366" s="16" t="s">
        <v>345</v>
      </c>
      <c r="I366" s="33"/>
      <c r="J366" s="48">
        <f>J367</f>
        <v>0</v>
      </c>
    </row>
    <row r="367" spans="1:10" ht="27.75" customHeight="1">
      <c r="A367" s="61" t="s">
        <v>47</v>
      </c>
      <c r="B367" s="61"/>
      <c r="C367" s="61"/>
      <c r="D367" s="26">
        <v>992</v>
      </c>
      <c r="E367" s="16" t="s">
        <v>37</v>
      </c>
      <c r="F367" s="16" t="s">
        <v>10</v>
      </c>
      <c r="G367" s="16" t="s">
        <v>303</v>
      </c>
      <c r="H367" s="16" t="s">
        <v>346</v>
      </c>
      <c r="I367" s="33"/>
      <c r="J367" s="48">
        <f>J368</f>
        <v>0</v>
      </c>
    </row>
    <row r="368" spans="1:10" ht="26.25" customHeight="1">
      <c r="A368" s="61" t="s">
        <v>29</v>
      </c>
      <c r="B368" s="61"/>
      <c r="C368" s="61"/>
      <c r="D368" s="26">
        <v>992</v>
      </c>
      <c r="E368" s="16" t="s">
        <v>37</v>
      </c>
      <c r="F368" s="16" t="s">
        <v>10</v>
      </c>
      <c r="G368" s="16" t="s">
        <v>303</v>
      </c>
      <c r="H368" s="16" t="s">
        <v>73</v>
      </c>
      <c r="I368" s="33"/>
      <c r="J368" s="48">
        <v>0</v>
      </c>
    </row>
    <row r="369" spans="1:10" ht="30" customHeight="1">
      <c r="A369" s="55" t="s">
        <v>180</v>
      </c>
      <c r="B369" s="72"/>
      <c r="C369" s="73"/>
      <c r="D369" s="25">
        <v>992</v>
      </c>
      <c r="E369" s="13" t="s">
        <v>61</v>
      </c>
      <c r="F369" s="13"/>
      <c r="G369" s="13" t="s">
        <v>181</v>
      </c>
      <c r="H369" s="13"/>
      <c r="I369" s="36"/>
      <c r="J369" s="53">
        <f>J370</f>
        <v>0.75121</v>
      </c>
    </row>
    <row r="370" spans="1:10" ht="33.75" customHeight="1">
      <c r="A370" s="86" t="s">
        <v>147</v>
      </c>
      <c r="B370" s="87"/>
      <c r="C370" s="88"/>
      <c r="D370" s="27">
        <v>992</v>
      </c>
      <c r="E370" s="16" t="s">
        <v>61</v>
      </c>
      <c r="F370" s="16" t="s">
        <v>10</v>
      </c>
      <c r="G370" s="16" t="s">
        <v>182</v>
      </c>
      <c r="H370" s="16" t="s">
        <v>145</v>
      </c>
      <c r="I370" s="33"/>
      <c r="J370" s="51">
        <f>J371</f>
        <v>0.75121</v>
      </c>
    </row>
    <row r="371" spans="1:10" ht="24" customHeight="1">
      <c r="A371" s="86" t="s">
        <v>183</v>
      </c>
      <c r="B371" s="87"/>
      <c r="C371" s="88"/>
      <c r="D371" s="27">
        <v>992</v>
      </c>
      <c r="E371" s="16" t="s">
        <v>61</v>
      </c>
      <c r="F371" s="16" t="s">
        <v>10</v>
      </c>
      <c r="G371" s="16" t="s">
        <v>184</v>
      </c>
      <c r="H371" s="16" t="s">
        <v>146</v>
      </c>
      <c r="I371" s="33"/>
      <c r="J371" s="51">
        <v>0.75121</v>
      </c>
    </row>
    <row r="372" spans="1:10" ht="24.75" customHeight="1">
      <c r="A372" s="55" t="s">
        <v>75</v>
      </c>
      <c r="B372" s="72"/>
      <c r="C372" s="73"/>
      <c r="D372" s="29">
        <v>992</v>
      </c>
      <c r="E372" s="13" t="s">
        <v>74</v>
      </c>
      <c r="F372" s="13"/>
      <c r="G372" s="13" t="s">
        <v>166</v>
      </c>
      <c r="H372" s="13"/>
      <c r="I372" s="36"/>
      <c r="J372" s="34">
        <f>J373</f>
        <v>411.29999999999995</v>
      </c>
    </row>
    <row r="373" spans="1:10" ht="24" customHeight="1">
      <c r="A373" s="55" t="s">
        <v>228</v>
      </c>
      <c r="B373" s="77"/>
      <c r="C373" s="78"/>
      <c r="D373" s="29">
        <v>992</v>
      </c>
      <c r="E373" s="13" t="s">
        <v>74</v>
      </c>
      <c r="F373" s="13" t="s">
        <v>10</v>
      </c>
      <c r="G373" s="13" t="s">
        <v>229</v>
      </c>
      <c r="H373" s="33"/>
      <c r="I373" s="33"/>
      <c r="J373" s="34">
        <f>J374</f>
        <v>411.29999999999995</v>
      </c>
    </row>
    <row r="374" spans="1:10" ht="24" customHeight="1">
      <c r="A374" s="86" t="s">
        <v>230</v>
      </c>
      <c r="B374" s="82"/>
      <c r="C374" s="83"/>
      <c r="D374" s="27">
        <v>992</v>
      </c>
      <c r="E374" s="16" t="s">
        <v>74</v>
      </c>
      <c r="F374" s="16" t="s">
        <v>38</v>
      </c>
      <c r="G374" s="16" t="s">
        <v>231</v>
      </c>
      <c r="H374" s="13" t="s">
        <v>233</v>
      </c>
      <c r="I374" s="13"/>
      <c r="J374" s="34">
        <f>J375+J376+J377</f>
        <v>411.29999999999995</v>
      </c>
    </row>
    <row r="375" spans="1:10" ht="24" customHeight="1">
      <c r="A375" s="86" t="s">
        <v>315</v>
      </c>
      <c r="B375" s="77"/>
      <c r="C375" s="78"/>
      <c r="D375" s="27">
        <v>992</v>
      </c>
      <c r="E375" s="16" t="s">
        <v>74</v>
      </c>
      <c r="F375" s="16" t="s">
        <v>38</v>
      </c>
      <c r="G375" s="16" t="s">
        <v>316</v>
      </c>
      <c r="H375" s="16" t="s">
        <v>137</v>
      </c>
      <c r="I375" s="33"/>
      <c r="J375" s="35">
        <v>51.2</v>
      </c>
    </row>
    <row r="376" spans="1:10" ht="24" customHeight="1">
      <c r="A376" s="86" t="s">
        <v>318</v>
      </c>
      <c r="B376" s="59"/>
      <c r="C376" s="60"/>
      <c r="D376" s="27">
        <v>992</v>
      </c>
      <c r="E376" s="16" t="s">
        <v>74</v>
      </c>
      <c r="F376" s="16" t="s">
        <v>38</v>
      </c>
      <c r="G376" s="16" t="s">
        <v>232</v>
      </c>
      <c r="H376" s="16" t="s">
        <v>137</v>
      </c>
      <c r="I376" s="33"/>
      <c r="J376" s="35">
        <v>127</v>
      </c>
    </row>
    <row r="377" spans="1:10" s="1" customFormat="1" ht="27.75" customHeight="1">
      <c r="A377" s="86" t="s">
        <v>317</v>
      </c>
      <c r="B377" s="77"/>
      <c r="C377" s="78"/>
      <c r="D377" s="27">
        <v>992</v>
      </c>
      <c r="E377" s="16" t="s">
        <v>74</v>
      </c>
      <c r="F377" s="16" t="s">
        <v>38</v>
      </c>
      <c r="G377" s="16" t="s">
        <v>319</v>
      </c>
      <c r="H377" s="16" t="s">
        <v>137</v>
      </c>
      <c r="I377" s="33"/>
      <c r="J377" s="35">
        <v>233.1</v>
      </c>
    </row>
    <row r="378" spans="1:10" s="1" customFormat="1" ht="27.75" customHeight="1">
      <c r="A378" s="93" t="s">
        <v>342</v>
      </c>
      <c r="B378" s="56"/>
      <c r="C378" s="57"/>
      <c r="D378" s="11"/>
      <c r="E378" s="36"/>
      <c r="F378" s="33"/>
      <c r="G378" s="33"/>
      <c r="H378" s="33"/>
      <c r="I378" s="33"/>
      <c r="J378" s="54">
        <f>J11+J70+J87+J129+J325+J348+J351+J59+J372+J369</f>
        <v>29621.35121</v>
      </c>
    </row>
    <row r="379" spans="1:10" s="3" customFormat="1" ht="18" customHeight="1" hidden="1">
      <c r="A379" s="92"/>
      <c r="B379" s="92"/>
      <c r="C379" s="92"/>
      <c r="D379" s="9"/>
      <c r="E379" s="2"/>
      <c r="F379" s="2"/>
      <c r="G379" s="2"/>
      <c r="H379" s="2"/>
      <c r="I379" s="2"/>
      <c r="J379"/>
    </row>
    <row r="380" spans="1:10" s="3" customFormat="1" ht="27" customHeight="1" hidden="1">
      <c r="A380" s="92"/>
      <c r="B380" s="92"/>
      <c r="C380" s="92"/>
      <c r="D380" s="9"/>
      <c r="E380" s="2"/>
      <c r="F380" s="2"/>
      <c r="G380" s="2"/>
      <c r="H380" s="2"/>
      <c r="I380" s="2"/>
      <c r="J380"/>
    </row>
    <row r="381" spans="1:10" s="3" customFormat="1" ht="17.25" customHeight="1">
      <c r="A381" s="92"/>
      <c r="B381" s="92"/>
      <c r="C381" s="92"/>
      <c r="D381" s="9"/>
      <c r="E381" s="2"/>
      <c r="F381" s="2"/>
      <c r="G381" s="2"/>
      <c r="H381" s="2"/>
      <c r="I381" s="2"/>
      <c r="J381"/>
    </row>
    <row r="382" spans="1:9" ht="12.75">
      <c r="A382" s="92"/>
      <c r="B382" s="92"/>
      <c r="C382" s="92"/>
      <c r="D382" s="9"/>
      <c r="E382" s="2"/>
      <c r="F382" s="2"/>
      <c r="G382" s="2"/>
      <c r="H382" s="2"/>
      <c r="I382" s="2"/>
    </row>
    <row r="383" spans="1:9" ht="12.75">
      <c r="A383" s="92"/>
      <c r="B383" s="92"/>
      <c r="C383" s="92"/>
      <c r="D383" s="9"/>
      <c r="E383" s="2"/>
      <c r="F383" s="2"/>
      <c r="G383" s="2"/>
      <c r="H383" s="2"/>
      <c r="I383" s="2"/>
    </row>
    <row r="384" spans="1:9" ht="12.75">
      <c r="A384" s="92"/>
      <c r="B384" s="92"/>
      <c r="C384" s="92"/>
      <c r="D384" s="9"/>
      <c r="E384" s="2"/>
      <c r="F384" s="2"/>
      <c r="G384" s="2"/>
      <c r="H384" s="2"/>
      <c r="I384" s="2"/>
    </row>
    <row r="385" spans="1:9" ht="12.75">
      <c r="A385" s="92"/>
      <c r="B385" s="92"/>
      <c r="C385" s="92"/>
      <c r="D385" s="9"/>
      <c r="E385" s="2"/>
      <c r="F385" s="2"/>
      <c r="G385" s="2"/>
      <c r="H385" s="2"/>
      <c r="I385" s="2"/>
    </row>
    <row r="386" spans="1:9" ht="12.75">
      <c r="A386" s="92"/>
      <c r="B386" s="92"/>
      <c r="C386" s="92"/>
      <c r="D386" s="9"/>
      <c r="E386" s="2"/>
      <c r="F386" s="2"/>
      <c r="G386" s="2"/>
      <c r="H386" s="2"/>
      <c r="I386" s="2"/>
    </row>
    <row r="387" spans="1:9" ht="12.75">
      <c r="A387" s="92"/>
      <c r="B387" s="92"/>
      <c r="C387" s="92"/>
      <c r="D387" s="9"/>
      <c r="E387" s="2"/>
      <c r="F387" s="2"/>
      <c r="G387" s="2"/>
      <c r="H387" s="2"/>
      <c r="I387" s="2"/>
    </row>
    <row r="388" spans="1:9" ht="12.75">
      <c r="A388" s="92"/>
      <c r="B388" s="92"/>
      <c r="C388" s="92"/>
      <c r="D388" s="9"/>
      <c r="E388" s="2"/>
      <c r="F388" s="2"/>
      <c r="G388" s="2"/>
      <c r="H388" s="2"/>
      <c r="I388" s="2"/>
    </row>
    <row r="389" spans="1:9" ht="12.75">
      <c r="A389" s="92"/>
      <c r="B389" s="92"/>
      <c r="C389" s="92"/>
      <c r="D389" s="9"/>
      <c r="E389" s="2"/>
      <c r="F389" s="2"/>
      <c r="G389" s="2"/>
      <c r="H389" s="2"/>
      <c r="I389" s="2"/>
    </row>
    <row r="390" spans="1:9" ht="12.75">
      <c r="A390" s="92"/>
      <c r="B390" s="92"/>
      <c r="C390" s="92"/>
      <c r="D390" s="9"/>
      <c r="E390" s="2"/>
      <c r="F390" s="2"/>
      <c r="G390" s="2"/>
      <c r="H390" s="2"/>
      <c r="I390" s="2"/>
    </row>
    <row r="391" spans="1:9" ht="12.75">
      <c r="A391" s="92"/>
      <c r="B391" s="92"/>
      <c r="C391" s="92"/>
      <c r="D391" s="9"/>
      <c r="E391" s="2"/>
      <c r="F391" s="2"/>
      <c r="G391" s="2"/>
      <c r="H391" s="2"/>
      <c r="I391" s="2"/>
    </row>
    <row r="392" spans="1:9" ht="12.75">
      <c r="A392" s="92"/>
      <c r="B392" s="92"/>
      <c r="C392" s="92"/>
      <c r="D392" s="9"/>
      <c r="E392" s="2"/>
      <c r="F392" s="2"/>
      <c r="G392" s="2"/>
      <c r="H392" s="2"/>
      <c r="I392" s="2"/>
    </row>
    <row r="393" spans="1:9" ht="12.75">
      <c r="A393" s="92"/>
      <c r="B393" s="92"/>
      <c r="C393" s="92"/>
      <c r="D393" s="9"/>
      <c r="E393" s="2"/>
      <c r="F393" s="2"/>
      <c r="G393" s="2"/>
      <c r="H393" s="2"/>
      <c r="I393" s="2"/>
    </row>
    <row r="394" spans="1:9" ht="12.75">
      <c r="A394" s="92"/>
      <c r="B394" s="92"/>
      <c r="C394" s="92"/>
      <c r="D394" s="9"/>
      <c r="E394" s="2"/>
      <c r="F394" s="2"/>
      <c r="G394" s="2"/>
      <c r="H394" s="2"/>
      <c r="I394" s="2"/>
    </row>
    <row r="395" spans="1:9" ht="12.75">
      <c r="A395" s="92"/>
      <c r="B395" s="92"/>
      <c r="C395" s="92"/>
      <c r="D395" s="9"/>
      <c r="E395" s="2"/>
      <c r="F395" s="2"/>
      <c r="G395" s="2"/>
      <c r="H395" s="2"/>
      <c r="I395" s="2"/>
    </row>
    <row r="396" spans="1:9" ht="12.75">
      <c r="A396" s="92"/>
      <c r="B396" s="92"/>
      <c r="C396" s="92"/>
      <c r="D396" s="9"/>
      <c r="E396" s="2"/>
      <c r="F396" s="2"/>
      <c r="G396" s="2"/>
      <c r="H396" s="2"/>
      <c r="I396" s="2"/>
    </row>
    <row r="397" spans="1:9" ht="12.75">
      <c r="A397" s="92"/>
      <c r="B397" s="92"/>
      <c r="C397" s="92"/>
      <c r="D397" s="9"/>
      <c r="E397" s="2"/>
      <c r="F397" s="2"/>
      <c r="G397" s="2"/>
      <c r="H397" s="2"/>
      <c r="I397" s="2"/>
    </row>
    <row r="398" spans="1:9" ht="12.75">
      <c r="A398" s="92"/>
      <c r="B398" s="92"/>
      <c r="C398" s="92"/>
      <c r="D398" s="9"/>
      <c r="E398" s="2"/>
      <c r="F398" s="2"/>
      <c r="G398" s="2"/>
      <c r="H398" s="2"/>
      <c r="I398" s="2"/>
    </row>
    <row r="399" spans="4:9" ht="12.75">
      <c r="D399" s="9"/>
      <c r="E399" s="2"/>
      <c r="F399" s="2"/>
      <c r="G399" s="2"/>
      <c r="H399" s="2"/>
      <c r="I399" s="2"/>
    </row>
  </sheetData>
  <sheetProtection/>
  <mergeCells count="396">
    <mergeCell ref="A202:C202"/>
    <mergeCell ref="A201:C201"/>
    <mergeCell ref="A200:C200"/>
    <mergeCell ref="A199:C199"/>
    <mergeCell ref="A289:C289"/>
    <mergeCell ref="A288:C288"/>
    <mergeCell ref="A287:C287"/>
    <mergeCell ref="A286:C286"/>
    <mergeCell ref="A244:C244"/>
    <mergeCell ref="A243:C243"/>
    <mergeCell ref="A255:C255"/>
    <mergeCell ref="A254:C254"/>
    <mergeCell ref="A253:C253"/>
    <mergeCell ref="A251:C251"/>
    <mergeCell ref="A252:C252"/>
    <mergeCell ref="A217:C217"/>
    <mergeCell ref="A241:C241"/>
    <mergeCell ref="A215:C215"/>
    <mergeCell ref="A214:C214"/>
    <mergeCell ref="A250:C250"/>
    <mergeCell ref="A249:C249"/>
    <mergeCell ref="A248:C248"/>
    <mergeCell ref="A247:C247"/>
    <mergeCell ref="A246:C246"/>
    <mergeCell ref="A245:C245"/>
    <mergeCell ref="A232:C232"/>
    <mergeCell ref="A152:C152"/>
    <mergeCell ref="A225:C225"/>
    <mergeCell ref="A224:C224"/>
    <mergeCell ref="A223:C223"/>
    <mergeCell ref="A222:C222"/>
    <mergeCell ref="A221:C221"/>
    <mergeCell ref="A220:C220"/>
    <mergeCell ref="A219:C219"/>
    <mergeCell ref="A218:C218"/>
    <mergeCell ref="A216:C216"/>
    <mergeCell ref="A158:C158"/>
    <mergeCell ref="A157:C157"/>
    <mergeCell ref="A156:C156"/>
    <mergeCell ref="A155:C155"/>
    <mergeCell ref="A154:C154"/>
    <mergeCell ref="A153:C153"/>
    <mergeCell ref="A198:C198"/>
    <mergeCell ref="A197:C197"/>
    <mergeCell ref="A196:C196"/>
    <mergeCell ref="A195:C195"/>
    <mergeCell ref="A186:C186"/>
    <mergeCell ref="A185:C185"/>
    <mergeCell ref="A194:C194"/>
    <mergeCell ref="A193:C193"/>
    <mergeCell ref="A192:C192"/>
    <mergeCell ref="A191:C191"/>
    <mergeCell ref="A128:C128"/>
    <mergeCell ref="A127:C127"/>
    <mergeCell ref="A126:C126"/>
    <mergeCell ref="A125:C125"/>
    <mergeCell ref="A190:C190"/>
    <mergeCell ref="A189:C189"/>
    <mergeCell ref="A188:C188"/>
    <mergeCell ref="A187:C187"/>
    <mergeCell ref="A143:C143"/>
    <mergeCell ref="A159:C159"/>
    <mergeCell ref="A141:C141"/>
    <mergeCell ref="A184:C184"/>
    <mergeCell ref="A183:C183"/>
    <mergeCell ref="A367:C367"/>
    <mergeCell ref="A366:C366"/>
    <mergeCell ref="A365:C365"/>
    <mergeCell ref="A234:C234"/>
    <mergeCell ref="A233:C233"/>
    <mergeCell ref="A229:C229"/>
    <mergeCell ref="A295:C295"/>
    <mergeCell ref="A78:C78"/>
    <mergeCell ref="A108:C108"/>
    <mergeCell ref="A68:C68"/>
    <mergeCell ref="A67:C67"/>
    <mergeCell ref="A70:C70"/>
    <mergeCell ref="A71:C71"/>
    <mergeCell ref="A69:C69"/>
    <mergeCell ref="A79:C79"/>
    <mergeCell ref="A76:C76"/>
    <mergeCell ref="A73:C73"/>
    <mergeCell ref="A109:C109"/>
    <mergeCell ref="A103:C103"/>
    <mergeCell ref="A119:C119"/>
    <mergeCell ref="A235:C235"/>
    <mergeCell ref="A203:C203"/>
    <mergeCell ref="A175:C175"/>
    <mergeCell ref="A182:C182"/>
    <mergeCell ref="A228:C228"/>
    <mergeCell ref="A150:C150"/>
    <mergeCell ref="A149:C149"/>
    <mergeCell ref="A226:C226"/>
    <mergeCell ref="A206:C206"/>
    <mergeCell ref="A173:C173"/>
    <mergeCell ref="A133:C133"/>
    <mergeCell ref="A148:C148"/>
    <mergeCell ref="A145:C145"/>
    <mergeCell ref="A144:C144"/>
    <mergeCell ref="A140:C140"/>
    <mergeCell ref="A207:C207"/>
    <mergeCell ref="A142:C142"/>
    <mergeCell ref="A294:C294"/>
    <mergeCell ref="A204:C204"/>
    <mergeCell ref="A209:C209"/>
    <mergeCell ref="A292:C292"/>
    <mergeCell ref="A227:C227"/>
    <mergeCell ref="A291:C291"/>
    <mergeCell ref="A208:C208"/>
    <mergeCell ref="A293:C293"/>
    <mergeCell ref="A230:C230"/>
    <mergeCell ref="A212:C212"/>
    <mergeCell ref="A169:C169"/>
    <mergeCell ref="A171:C171"/>
    <mergeCell ref="A165:C165"/>
    <mergeCell ref="A181:C181"/>
    <mergeCell ref="A180:C180"/>
    <mergeCell ref="A179:C179"/>
    <mergeCell ref="A174:C174"/>
    <mergeCell ref="A177:C177"/>
    <mergeCell ref="A176:C176"/>
    <mergeCell ref="A178:C178"/>
    <mergeCell ref="A211:C211"/>
    <mergeCell ref="A236:C236"/>
    <mergeCell ref="A273:C273"/>
    <mergeCell ref="A210:C210"/>
    <mergeCell ref="A231:C231"/>
    <mergeCell ref="A238:C238"/>
    <mergeCell ref="A271:C271"/>
    <mergeCell ref="A270:C270"/>
    <mergeCell ref="A269:C269"/>
    <mergeCell ref="A242:C242"/>
    <mergeCell ref="A31:C31"/>
    <mergeCell ref="A60:C60"/>
    <mergeCell ref="A51:C51"/>
    <mergeCell ref="A53:C53"/>
    <mergeCell ref="A34:C34"/>
    <mergeCell ref="A77:C77"/>
    <mergeCell ref="A38:C38"/>
    <mergeCell ref="A49:C49"/>
    <mergeCell ref="A72:C72"/>
    <mergeCell ref="A61:C61"/>
    <mergeCell ref="A35:C35"/>
    <mergeCell ref="A172:C172"/>
    <mergeCell ref="A136:C136"/>
    <mergeCell ref="A50:C50"/>
    <mergeCell ref="A56:C56"/>
    <mergeCell ref="A54:C54"/>
    <mergeCell ref="A55:C55"/>
    <mergeCell ref="A65:C65"/>
    <mergeCell ref="A74:C74"/>
    <mergeCell ref="A129:C129"/>
    <mergeCell ref="A48:C48"/>
    <mergeCell ref="A75:C75"/>
    <mergeCell ref="A52:C52"/>
    <mergeCell ref="A66:C66"/>
    <mergeCell ref="A59:C59"/>
    <mergeCell ref="A106:C106"/>
    <mergeCell ref="A102:C102"/>
    <mergeCell ref="A104:C104"/>
    <mergeCell ref="A82:C82"/>
    <mergeCell ref="A80:C80"/>
    <mergeCell ref="A297:C297"/>
    <mergeCell ref="A325:C325"/>
    <mergeCell ref="A307:C307"/>
    <mergeCell ref="A311:C311"/>
    <mergeCell ref="A309:C309"/>
    <mergeCell ref="A300:C300"/>
    <mergeCell ref="A304:C304"/>
    <mergeCell ref="A299:C299"/>
    <mergeCell ref="A305:C305"/>
    <mergeCell ref="A312:C312"/>
    <mergeCell ref="A313:C313"/>
    <mergeCell ref="A326:C326"/>
    <mergeCell ref="A298:C298"/>
    <mergeCell ref="A303:C303"/>
    <mergeCell ref="A308:C308"/>
    <mergeCell ref="A301:C301"/>
    <mergeCell ref="A314:C314"/>
    <mergeCell ref="A306:C306"/>
    <mergeCell ref="A302:C302"/>
    <mergeCell ref="A315:C315"/>
    <mergeCell ref="A120:C120"/>
    <mergeCell ref="A105:C105"/>
    <mergeCell ref="A57:C57"/>
    <mergeCell ref="A58:C58"/>
    <mergeCell ref="A64:C64"/>
    <mergeCell ref="A62:C62"/>
    <mergeCell ref="A63:C63"/>
    <mergeCell ref="A90:C90"/>
    <mergeCell ref="A110:C110"/>
    <mergeCell ref="A91:C91"/>
    <mergeCell ref="A12:C12"/>
    <mergeCell ref="A122:C122"/>
    <mergeCell ref="A121:C121"/>
    <mergeCell ref="A89:C89"/>
    <mergeCell ref="A85:C85"/>
    <mergeCell ref="A81:C81"/>
    <mergeCell ref="A25:C25"/>
    <mergeCell ref="A30:C30"/>
    <mergeCell ref="A33:C33"/>
    <mergeCell ref="A32:C32"/>
    <mergeCell ref="G1:J1"/>
    <mergeCell ref="A6:J6"/>
    <mergeCell ref="E2:J4"/>
    <mergeCell ref="E5:J5"/>
    <mergeCell ref="A7:C7"/>
    <mergeCell ref="A8:C8"/>
    <mergeCell ref="A9:C9"/>
    <mergeCell ref="A11:C11"/>
    <mergeCell ref="A10:C10"/>
    <mergeCell ref="A21:C21"/>
    <mergeCell ref="A16:C16"/>
    <mergeCell ref="A13:C13"/>
    <mergeCell ref="A14:C14"/>
    <mergeCell ref="A15:C15"/>
    <mergeCell ref="A18:C18"/>
    <mergeCell ref="A20:C20"/>
    <mergeCell ref="A22:C22"/>
    <mergeCell ref="A17:C17"/>
    <mergeCell ref="A36:C36"/>
    <mergeCell ref="A28:C28"/>
    <mergeCell ref="A19:C19"/>
    <mergeCell ref="A24:C24"/>
    <mergeCell ref="A27:C27"/>
    <mergeCell ref="A23:C23"/>
    <mergeCell ref="A26:C26"/>
    <mergeCell ref="A29:C29"/>
    <mergeCell ref="A37:C37"/>
    <mergeCell ref="A46:C46"/>
    <mergeCell ref="A42:C42"/>
    <mergeCell ref="A44:C44"/>
    <mergeCell ref="A45:C45"/>
    <mergeCell ref="A40:C40"/>
    <mergeCell ref="A41:C41"/>
    <mergeCell ref="A39:C39"/>
    <mergeCell ref="A43:C43"/>
    <mergeCell ref="A47:C47"/>
    <mergeCell ref="A88:C88"/>
    <mergeCell ref="A84:C84"/>
    <mergeCell ref="A86:C86"/>
    <mergeCell ref="A87:C87"/>
    <mergeCell ref="A167:C167"/>
    <mergeCell ref="A163:C163"/>
    <mergeCell ref="A107:C107"/>
    <mergeCell ref="A83:C83"/>
    <mergeCell ref="A131:C131"/>
    <mergeCell ref="A111:C111"/>
    <mergeCell ref="A137:C137"/>
    <mergeCell ref="A112:C112"/>
    <mergeCell ref="A118:C118"/>
    <mergeCell ref="A114:C114"/>
    <mergeCell ref="A124:C124"/>
    <mergeCell ref="A123:C123"/>
    <mergeCell ref="A115:C115"/>
    <mergeCell ref="A113:C113"/>
    <mergeCell ref="A132:C132"/>
    <mergeCell ref="A139:C139"/>
    <mergeCell ref="A130:C130"/>
    <mergeCell ref="A138:C138"/>
    <mergeCell ref="A162:C162"/>
    <mergeCell ref="A135:C135"/>
    <mergeCell ref="A160:C160"/>
    <mergeCell ref="A147:C147"/>
    <mergeCell ref="A146:C146"/>
    <mergeCell ref="A151:C151"/>
    <mergeCell ref="A134:C134"/>
    <mergeCell ref="A392:C392"/>
    <mergeCell ref="A388:C388"/>
    <mergeCell ref="A389:C389"/>
    <mergeCell ref="A117:C117"/>
    <mergeCell ref="A348:C348"/>
    <mergeCell ref="A310:C310"/>
    <mergeCell ref="A168:C168"/>
    <mergeCell ref="A164:C164"/>
    <mergeCell ref="A166:C166"/>
    <mergeCell ref="A330:C330"/>
    <mergeCell ref="A398:C398"/>
    <mergeCell ref="A394:C394"/>
    <mergeCell ref="A395:C395"/>
    <mergeCell ref="A396:C396"/>
    <mergeCell ref="A397:C397"/>
    <mergeCell ref="A393:C393"/>
    <mergeCell ref="A390:C390"/>
    <mergeCell ref="A354:C354"/>
    <mergeCell ref="A383:C383"/>
    <mergeCell ref="A380:C380"/>
    <mergeCell ref="A381:C381"/>
    <mergeCell ref="A355:C355"/>
    <mergeCell ref="A372:C372"/>
    <mergeCell ref="A358:C358"/>
    <mergeCell ref="A357:C357"/>
    <mergeCell ref="A379:C379"/>
    <mergeCell ref="A374:C374"/>
    <mergeCell ref="A353:C353"/>
    <mergeCell ref="A360:C360"/>
    <mergeCell ref="A373:C373"/>
    <mergeCell ref="A352:C352"/>
    <mergeCell ref="A359:C359"/>
    <mergeCell ref="A368:C368"/>
    <mergeCell ref="A387:C387"/>
    <mergeCell ref="A370:C370"/>
    <mergeCell ref="A384:C384"/>
    <mergeCell ref="A385:C385"/>
    <mergeCell ref="A369:C369"/>
    <mergeCell ref="A378:C378"/>
    <mergeCell ref="A382:C382"/>
    <mergeCell ref="A371:C371"/>
    <mergeCell ref="A375:C375"/>
    <mergeCell ref="A377:C377"/>
    <mergeCell ref="A296:C296"/>
    <mergeCell ref="A205:C205"/>
    <mergeCell ref="A290:C290"/>
    <mergeCell ref="A324:C324"/>
    <mergeCell ref="A391:C391"/>
    <mergeCell ref="A356:C356"/>
    <mergeCell ref="A376:C376"/>
    <mergeCell ref="A386:C386"/>
    <mergeCell ref="A329:C329"/>
    <mergeCell ref="A328:C328"/>
    <mergeCell ref="A92:C92"/>
    <mergeCell ref="A170:C170"/>
    <mergeCell ref="A161:C161"/>
    <mergeCell ref="A116:C116"/>
    <mergeCell ref="A327:C327"/>
    <mergeCell ref="A213:C213"/>
    <mergeCell ref="A239:C239"/>
    <mergeCell ref="A282:C282"/>
    <mergeCell ref="A237:C237"/>
    <mergeCell ref="A281:C281"/>
    <mergeCell ref="A336:C336"/>
    <mergeCell ref="A364:C364"/>
    <mergeCell ref="A363:C363"/>
    <mergeCell ref="A362:C362"/>
    <mergeCell ref="A361:C361"/>
    <mergeCell ref="A351:C351"/>
    <mergeCell ref="A346:C346"/>
    <mergeCell ref="A345:C345"/>
    <mergeCell ref="A344:C344"/>
    <mergeCell ref="A350:C350"/>
    <mergeCell ref="A343:C343"/>
    <mergeCell ref="A349:C349"/>
    <mergeCell ref="A347:C347"/>
    <mergeCell ref="A240:C240"/>
    <mergeCell ref="A338:C338"/>
    <mergeCell ref="A337:C337"/>
    <mergeCell ref="A342:C342"/>
    <mergeCell ref="A341:C341"/>
    <mergeCell ref="A340:C340"/>
    <mergeCell ref="A339:C339"/>
    <mergeCell ref="A334:C334"/>
    <mergeCell ref="A333:C333"/>
    <mergeCell ref="A331:C331"/>
    <mergeCell ref="A272:C272"/>
    <mergeCell ref="A335:C335"/>
    <mergeCell ref="A285:C285"/>
    <mergeCell ref="A284:C284"/>
    <mergeCell ref="A283:C283"/>
    <mergeCell ref="A280:C280"/>
    <mergeCell ref="A332:C332"/>
    <mergeCell ref="A258:C258"/>
    <mergeCell ref="A279:C279"/>
    <mergeCell ref="A278:C278"/>
    <mergeCell ref="A277:C277"/>
    <mergeCell ref="A276:C276"/>
    <mergeCell ref="A275:C275"/>
    <mergeCell ref="A274:C274"/>
    <mergeCell ref="A268:C268"/>
    <mergeCell ref="A264:C264"/>
    <mergeCell ref="A263:C263"/>
    <mergeCell ref="A262:C262"/>
    <mergeCell ref="A261:C261"/>
    <mergeCell ref="A260:C260"/>
    <mergeCell ref="A259:C259"/>
    <mergeCell ref="A323:C323"/>
    <mergeCell ref="A322:C322"/>
    <mergeCell ref="A321:C321"/>
    <mergeCell ref="A320:C320"/>
    <mergeCell ref="A319:C319"/>
    <mergeCell ref="A318:C318"/>
    <mergeCell ref="A317:C317"/>
    <mergeCell ref="A316:C316"/>
    <mergeCell ref="A265:C265"/>
    <mergeCell ref="A101:C101"/>
    <mergeCell ref="A100:C100"/>
    <mergeCell ref="A99:C99"/>
    <mergeCell ref="A266:C266"/>
    <mergeCell ref="A267:C267"/>
    <mergeCell ref="A257:C257"/>
    <mergeCell ref="A256:C256"/>
    <mergeCell ref="A98:C98"/>
    <mergeCell ref="A97:C97"/>
    <mergeCell ref="A96:C96"/>
    <mergeCell ref="A95:C95"/>
    <mergeCell ref="A94:C94"/>
    <mergeCell ref="A93:C9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</cp:lastModifiedBy>
  <cp:lastPrinted>2019-03-27T02:42:02Z</cp:lastPrinted>
  <dcterms:created xsi:type="dcterms:W3CDTF">1996-10-08T23:32:33Z</dcterms:created>
  <dcterms:modified xsi:type="dcterms:W3CDTF">2019-03-27T02:53:11Z</dcterms:modified>
  <cp:category/>
  <cp:version/>
  <cp:contentType/>
  <cp:contentStatus/>
</cp:coreProperties>
</file>