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tabRatio="678" firstSheet="1" activeTab="1"/>
  </bookViews>
  <sheets>
    <sheet name="расходы" sheetId="1" r:id="rId1"/>
    <sheet name="источники" sheetId="2" r:id="rId2"/>
  </sheets>
  <definedNames>
    <definedName name="_xlnm.Print_Area" localSheetId="1">'источники'!$A$1:$D$34</definedName>
  </definedNames>
  <calcPr fullCalcOnLoad="1"/>
</workbook>
</file>

<file path=xl/sharedStrings.xml><?xml version="1.0" encoding="utf-8"?>
<sst xmlns="http://schemas.openxmlformats.org/spreadsheetml/2006/main" count="233" uniqueCount="113">
  <si>
    <t>Наименование расхода</t>
  </si>
  <si>
    <t>Сумма</t>
  </si>
  <si>
    <t>КФСР</t>
  </si>
  <si>
    <t>ППП</t>
  </si>
  <si>
    <t>КЦСР</t>
  </si>
  <si>
    <t>КВР</t>
  </si>
  <si>
    <t>КЭСР</t>
  </si>
  <si>
    <t>092</t>
  </si>
  <si>
    <t>000</t>
  </si>
  <si>
    <t>000000</t>
  </si>
  <si>
    <t>1901</t>
  </si>
  <si>
    <t>460</t>
  </si>
  <si>
    <t>330</t>
  </si>
  <si>
    <t>Выплата процентов по проекту "АРИС"</t>
  </si>
  <si>
    <t>Выплата процентов по кредитам коммерческих банков</t>
  </si>
  <si>
    <t>по государственным облигациям Иркутской области, размещенным в 1998-99гг.</t>
  </si>
  <si>
    <t>Прочие расходы</t>
  </si>
  <si>
    <t>Бюджетные ссуды</t>
  </si>
  <si>
    <t>514</t>
  </si>
  <si>
    <t>515</t>
  </si>
  <si>
    <t>397</t>
  </si>
  <si>
    <t>расходы по поддержанию кредитного рейтинга</t>
  </si>
  <si>
    <t>Наименование</t>
  </si>
  <si>
    <t>Код</t>
  </si>
  <si>
    <t>Выплата процентов по Долговому обязательству</t>
  </si>
  <si>
    <t xml:space="preserve">19 раздел    "Обслуживание государственного долга"    </t>
  </si>
  <si>
    <t>расчет агро: (103980+26074+45025)*80%/100=140063</t>
  </si>
  <si>
    <t>399</t>
  </si>
  <si>
    <t>Прочие расходы, не отнесенные к другим целевым статьям</t>
  </si>
  <si>
    <t>3004</t>
  </si>
  <si>
    <t>Субсидии, субвенции и текущие трансферты</t>
  </si>
  <si>
    <t>130000</t>
  </si>
  <si>
    <t xml:space="preserve">Предоставление бюджетных кредитов (бюджетных ссуд) </t>
  </si>
  <si>
    <t>Предоставление бюджетных кредитов (бюджетных ссуд) внутри страны</t>
  </si>
  <si>
    <t>Другие ссуды</t>
  </si>
  <si>
    <t>Прочие бюджетные кредиты (бюджетные ссуды) внутри страны</t>
  </si>
  <si>
    <t>Возврат бюджетных кредитов (бюджетных ссуд), предоставленных внутри страны</t>
  </si>
  <si>
    <t>Возврат прочих бюджетных кредитов (бюджетных ссуд)</t>
  </si>
  <si>
    <t>Прочие текущие расходы</t>
  </si>
  <si>
    <t>130140</t>
  </si>
  <si>
    <t xml:space="preserve">Прочие субсидии </t>
  </si>
  <si>
    <t>53576772*25/100=13395</t>
  </si>
  <si>
    <t>рейтинг: 24200*32=775</t>
  </si>
  <si>
    <t>647=20200*32</t>
  </si>
  <si>
    <t>53576772*24,46/100=13105( в т.ч. март - 27560616*24,46/100=6741327,   сентяб.- 26016156*24,46/100=6363552</t>
  </si>
  <si>
    <t>БЮДЖЕТ  2003</t>
  </si>
  <si>
    <t>45636973*26/100=11866 ( в т.ч. март - 23623345*26/100=6142070,   сентяб.- 22013628*26/100=5723543</t>
  </si>
  <si>
    <t>14105-ставка 22%,4 мес.,130 000 привлечение</t>
  </si>
  <si>
    <t>120000</t>
  </si>
  <si>
    <t>120500</t>
  </si>
  <si>
    <t>120310</t>
  </si>
  <si>
    <t>120400</t>
  </si>
  <si>
    <t>по государственным облигациям Иркутской области, размещенным в 2002 г.</t>
  </si>
  <si>
    <t>по государственным облигациям Иркутской области, размещенным в 2003 г.</t>
  </si>
  <si>
    <t>по государственным облигациям Иркутской области 
с постоянным купонным доходом</t>
  </si>
  <si>
    <t xml:space="preserve">Расходы по разделу 19 и разделу 30 </t>
  </si>
  <si>
    <t>120600</t>
  </si>
  <si>
    <t>Выплата процентов по государственному  долгу Российской Федерации и субъектов Российской Федерации, долгу муниципальных образований</t>
  </si>
  <si>
    <t>Выплата процентов по кредитам, полученным внутри страны</t>
  </si>
  <si>
    <t>120300</t>
  </si>
  <si>
    <t>Выплата процентов по бюджетным кредитам (бюджетным ссудам), займам, предоставленным бюджетами других уровней</t>
  </si>
  <si>
    <t>Выплата процентов  по  ценным бумагам субъектов Российской Федерации (размещенным внутри страны) и муниципальным ценным бумагам</t>
  </si>
  <si>
    <t>Прочие расходы, связанные с обслуживанием государственного 
внутреннего долга Российской Федерации, субъектов Российской Федерации, долга муниципальных образований</t>
  </si>
  <si>
    <t>Увеличение остатков средств бюджетов</t>
  </si>
  <si>
    <t>Уменьшение остатков средств бюджетов</t>
  </si>
  <si>
    <t>Всего источников финансирования дефицита бюджета</t>
  </si>
  <si>
    <t xml:space="preserve">                                                                                                           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</si>
  <si>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</si>
  <si>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</si>
  <si>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</si>
  <si>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</si>
  <si>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</si>
  <si>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</si>
  <si>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</si>
  <si>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</si>
  <si>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</si>
  <si>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</si>
  <si>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</si>
  <si>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</si>
  <si>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</si>
  <si>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</si>
  <si>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</si>
  <si>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</si>
  <si>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</si>
  <si>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</si>
  <si>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Источников внутреннего финансирования дефицита бюджета</t>
  </si>
  <si>
    <t>01 00 00 00 00 0000 000</t>
  </si>
  <si>
    <t>тыс. руб.</t>
  </si>
  <si>
    <t>Получение кредитов от кредитных организаций в валюте Российской Федерации</t>
  </si>
  <si>
    <t>01 02 00 00 00 0000 700</t>
  </si>
  <si>
    <t>Кредиты кредитных организаций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</si>
  <si>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</si>
  <si>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01 02 00 00 00 0000 000</t>
  </si>
  <si>
    <t>01 02 00 00 00 0000 800</t>
  </si>
  <si>
    <t xml:space="preserve">                                                                                                             </t>
  </si>
  <si>
    <t>Получение кредитов от кредитных организаций бюджетами муниципальных образований в валюте Российской Федерации</t>
  </si>
  <si>
    <t>Погашение бюджетом муниципального образования кредитов от кредитных организациями в валюте Российской Федерации</t>
  </si>
  <si>
    <t>Получение кредитов от других бюджетов бюджетной системы Российской Федерации муниципальным образованием в валюте Российской Федерации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</si>
  <si>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</si>
  <si>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муниципального образования</t>
  </si>
  <si>
    <t>Уменьшение прочих остатков денежных средств муниципального образования</t>
  </si>
  <si>
    <t>01 05 02 0110 0000 510</t>
  </si>
  <si>
    <t>01 05 02 0110 0000 610</t>
  </si>
  <si>
    <t>01 03 00 00 10 0000 710</t>
  </si>
  <si>
    <t>01 03 00 00 10 0000 810</t>
  </si>
  <si>
    <t>01 02 00 00 10 0000 710</t>
  </si>
  <si>
    <t>01 02 00 00 10 0000 810</t>
  </si>
  <si>
    <t>,</t>
  </si>
  <si>
    <t xml:space="preserve">                                                                                                           к решению  Думы от </t>
  </si>
  <si>
    <t xml:space="preserve">                                                                                                           Приложение 13</t>
  </si>
  <si>
    <t xml:space="preserve">                                                                                                           "О бюджете Усть-Удинского муниципального образования на 2017 год ."</t>
  </si>
  <si>
    <t>Источники внутреннего финансирования дефицита бюджета Усть-Удинского городского поселения на 2017 год</t>
  </si>
  <si>
    <t>от 28.04.2017 г № 5/2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</si>
</sst>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0" fillId="0" borderId="10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9" fillId="0" borderId="10" xfId="0" applyFont="1" applyBorder="1" applyAlignment="1">
      <alignment horizontal="justify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8" fillId="0" borderId="13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49" fontId="12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1">
      <selection activeCell="B3" sqref="B3"/>
    </sheetView>
  </sheetViews>
  <sheetFormatPr defaultColWidth="9.125" defaultRowHeight="12.75"/>
  <cols>
    <col min="1" max="1" width="55.625" style="0" customWidth="1"/>
    <col min="2" max="2" width="11.75390625" style="0" customWidth="1"/>
    <col min="3" max="3" width="11.25390625" style="0" customWidth="1"/>
    <col min="4" max="4" width="7.75390625" style="0" customWidth="1"/>
    <col min="5" max="5" width="7.625" style="0" customWidth="1"/>
    <col min="6" max="6" width="8.125" style="0" customWidth="1"/>
    <col min="9" max="9" width="11.125" style="0" customWidth="1"/>
  </cols>
  <sheetData>
    <row r="1" ht="20.25">
      <c r="B1" s="24" t="s">
        <v>45</v>
      </c>
    </row>
    <row r="3" ht="15.75">
      <c r="A3" s="23" t="s">
        <v>25</v>
      </c>
    </row>
    <row r="4" ht="15.75">
      <c r="A4" s="23"/>
    </row>
    <row r="5" ht="12.75">
      <c r="A5" s="1" t="s">
        <v>55</v>
      </c>
    </row>
    <row r="7" spans="1:7" ht="12.7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38.25">
      <c r="A8" s="7" t="s">
        <v>57</v>
      </c>
      <c r="B8" s="5">
        <f>B11+B10+B14+B19</f>
        <v>94134</v>
      </c>
      <c r="C8" s="6" t="s">
        <v>10</v>
      </c>
      <c r="D8" s="6" t="s">
        <v>7</v>
      </c>
      <c r="E8" s="6" t="s">
        <v>11</v>
      </c>
      <c r="F8" s="6" t="s">
        <v>12</v>
      </c>
      <c r="G8" s="6" t="s">
        <v>48</v>
      </c>
    </row>
    <row r="9" spans="1:7" ht="25.5">
      <c r="A9" s="7" t="s">
        <v>58</v>
      </c>
      <c r="B9" s="5">
        <f>B10</f>
        <v>20000</v>
      </c>
      <c r="C9" s="6" t="s">
        <v>10</v>
      </c>
      <c r="D9" s="6" t="s">
        <v>7</v>
      </c>
      <c r="E9" s="6" t="s">
        <v>11</v>
      </c>
      <c r="F9" s="6" t="s">
        <v>12</v>
      </c>
      <c r="G9" s="6" t="s">
        <v>59</v>
      </c>
    </row>
    <row r="10" spans="1:11" ht="20.25" customHeight="1">
      <c r="A10" s="7" t="s">
        <v>14</v>
      </c>
      <c r="B10" s="21">
        <v>20000</v>
      </c>
      <c r="C10" s="6" t="s">
        <v>10</v>
      </c>
      <c r="D10" s="6" t="s">
        <v>7</v>
      </c>
      <c r="E10" s="6" t="s">
        <v>11</v>
      </c>
      <c r="F10" s="6" t="s">
        <v>12</v>
      </c>
      <c r="G10" s="6" t="s">
        <v>50</v>
      </c>
      <c r="K10" t="s">
        <v>46</v>
      </c>
    </row>
    <row r="11" spans="1:7" ht="40.5" customHeight="1">
      <c r="A11" s="7" t="s">
        <v>60</v>
      </c>
      <c r="B11" s="21">
        <f>B12+B13</f>
        <v>12266</v>
      </c>
      <c r="C11" s="6" t="s">
        <v>10</v>
      </c>
      <c r="D11" s="6" t="s">
        <v>7</v>
      </c>
      <c r="E11" s="6" t="s">
        <v>11</v>
      </c>
      <c r="F11" s="6" t="s">
        <v>12</v>
      </c>
      <c r="G11" s="6" t="s">
        <v>51</v>
      </c>
    </row>
    <row r="12" spans="1:7" ht="20.25" customHeight="1">
      <c r="A12" s="8" t="s">
        <v>13</v>
      </c>
      <c r="B12" s="22">
        <v>400</v>
      </c>
      <c r="C12" s="6" t="s">
        <v>10</v>
      </c>
      <c r="D12" s="6" t="s">
        <v>7</v>
      </c>
      <c r="E12" s="6" t="s">
        <v>11</v>
      </c>
      <c r="F12" s="6" t="s">
        <v>12</v>
      </c>
      <c r="G12" s="6" t="s">
        <v>51</v>
      </c>
    </row>
    <row r="13" spans="1:9" ht="20.25" customHeight="1">
      <c r="A13" s="8" t="s">
        <v>24</v>
      </c>
      <c r="B13" s="22">
        <v>11866</v>
      </c>
      <c r="C13" s="6" t="s">
        <v>10</v>
      </c>
      <c r="D13" s="6" t="s">
        <v>7</v>
      </c>
      <c r="E13" s="6" t="s">
        <v>11</v>
      </c>
      <c r="F13" s="6" t="s">
        <v>12</v>
      </c>
      <c r="G13" s="6" t="s">
        <v>51</v>
      </c>
      <c r="I13" s="20"/>
    </row>
    <row r="14" spans="1:11" ht="39.75" customHeight="1">
      <c r="A14" s="7" t="s">
        <v>61</v>
      </c>
      <c r="B14" s="5">
        <f>B15+B16+B17+B18</f>
        <v>59493</v>
      </c>
      <c r="C14" s="6" t="s">
        <v>10</v>
      </c>
      <c r="D14" s="6" t="s">
        <v>7</v>
      </c>
      <c r="E14" s="6" t="s">
        <v>11</v>
      </c>
      <c r="F14" s="6" t="s">
        <v>12</v>
      </c>
      <c r="G14" s="10" t="s">
        <v>49</v>
      </c>
      <c r="H14" s="11"/>
      <c r="I14" s="11"/>
      <c r="K14" t="s">
        <v>47</v>
      </c>
    </row>
    <row r="15" spans="1:13" ht="25.5" customHeight="1">
      <c r="A15" s="8" t="s">
        <v>15</v>
      </c>
      <c r="B15" s="22">
        <v>168</v>
      </c>
      <c r="C15" s="6" t="s">
        <v>10</v>
      </c>
      <c r="D15" s="6" t="s">
        <v>7</v>
      </c>
      <c r="E15" s="6" t="s">
        <v>11</v>
      </c>
      <c r="F15" s="6" t="s">
        <v>12</v>
      </c>
      <c r="G15" s="10" t="s">
        <v>49</v>
      </c>
      <c r="H15" s="11"/>
      <c r="I15" s="11"/>
      <c r="K15" s="11"/>
      <c r="L15" s="11"/>
      <c r="M15" s="11"/>
    </row>
    <row r="16" spans="1:13" ht="25.5" customHeight="1">
      <c r="A16" s="8" t="s">
        <v>54</v>
      </c>
      <c r="B16" s="28">
        <v>10400</v>
      </c>
      <c r="C16" s="6" t="s">
        <v>10</v>
      </c>
      <c r="D16" s="6" t="s">
        <v>7</v>
      </c>
      <c r="E16" s="6" t="s">
        <v>11</v>
      </c>
      <c r="F16" s="6" t="s">
        <v>12</v>
      </c>
      <c r="G16" s="10" t="s">
        <v>49</v>
      </c>
      <c r="K16" s="11"/>
      <c r="L16" s="11"/>
      <c r="M16" s="11"/>
    </row>
    <row r="17" spans="1:13" ht="25.5" customHeight="1">
      <c r="A17" s="8" t="s">
        <v>52</v>
      </c>
      <c r="B17" s="28">
        <v>14600</v>
      </c>
      <c r="C17" s="6" t="s">
        <v>10</v>
      </c>
      <c r="D17" s="6" t="s">
        <v>7</v>
      </c>
      <c r="E17" s="6" t="s">
        <v>11</v>
      </c>
      <c r="F17" s="6" t="s">
        <v>12</v>
      </c>
      <c r="G17" s="10" t="s">
        <v>49</v>
      </c>
      <c r="K17" s="11"/>
      <c r="L17" s="11"/>
      <c r="M17" s="11"/>
    </row>
    <row r="18" spans="1:13" ht="25.5" customHeight="1">
      <c r="A18" s="8" t="s">
        <v>53</v>
      </c>
      <c r="B18" s="28">
        <v>34325</v>
      </c>
      <c r="C18" s="6" t="s">
        <v>10</v>
      </c>
      <c r="D18" s="6" t="s">
        <v>7</v>
      </c>
      <c r="E18" s="6" t="s">
        <v>11</v>
      </c>
      <c r="F18" s="6" t="s">
        <v>12</v>
      </c>
      <c r="G18" s="10" t="s">
        <v>49</v>
      </c>
      <c r="K18" s="11"/>
      <c r="L18" s="11"/>
      <c r="M18" s="11"/>
    </row>
    <row r="19" spans="1:13" ht="66.75" customHeight="1">
      <c r="A19" s="7" t="s">
        <v>62</v>
      </c>
      <c r="B19" s="5">
        <v>2375</v>
      </c>
      <c r="C19" s="6" t="s">
        <v>10</v>
      </c>
      <c r="D19" s="6" t="s">
        <v>7</v>
      </c>
      <c r="E19" s="6" t="s">
        <v>11</v>
      </c>
      <c r="F19" s="6" t="s">
        <v>12</v>
      </c>
      <c r="G19" s="10" t="s">
        <v>56</v>
      </c>
      <c r="K19" s="11"/>
      <c r="L19" s="11"/>
      <c r="M19" s="11"/>
    </row>
    <row r="20" spans="1:13" ht="36" customHeight="1">
      <c r="A20" s="29"/>
      <c r="B20" s="5"/>
      <c r="C20" s="6"/>
      <c r="D20" s="6"/>
      <c r="E20" s="6"/>
      <c r="F20" s="6"/>
      <c r="G20" s="10"/>
      <c r="K20" s="11"/>
      <c r="L20" s="11"/>
      <c r="M20" s="11"/>
    </row>
    <row r="21" spans="1:7" ht="12.75">
      <c r="A21" s="4" t="s">
        <v>16</v>
      </c>
      <c r="B21" s="5">
        <f>B22</f>
        <v>660</v>
      </c>
      <c r="C21" s="6">
        <v>3000</v>
      </c>
      <c r="D21" s="6" t="s">
        <v>7</v>
      </c>
      <c r="E21" s="6" t="s">
        <v>8</v>
      </c>
      <c r="F21" s="6" t="s">
        <v>8</v>
      </c>
      <c r="G21" s="6" t="s">
        <v>9</v>
      </c>
    </row>
    <row r="22" spans="1:7" ht="24" customHeight="1">
      <c r="A22" s="25" t="s">
        <v>28</v>
      </c>
      <c r="B22" s="21">
        <f>B23</f>
        <v>660</v>
      </c>
      <c r="C22" s="6">
        <v>3004</v>
      </c>
      <c r="D22" s="6" t="s">
        <v>7</v>
      </c>
      <c r="E22" s="6" t="s">
        <v>19</v>
      </c>
      <c r="F22" s="6" t="s">
        <v>8</v>
      </c>
      <c r="G22" s="6" t="s">
        <v>9</v>
      </c>
    </row>
    <row r="23" spans="1:12" ht="12.75">
      <c r="A23" s="16" t="s">
        <v>38</v>
      </c>
      <c r="B23" s="21">
        <f>B24</f>
        <v>660</v>
      </c>
      <c r="C23" s="6">
        <v>3004</v>
      </c>
      <c r="D23" s="6" t="s">
        <v>7</v>
      </c>
      <c r="E23" s="6" t="s">
        <v>19</v>
      </c>
      <c r="F23" s="6" t="s">
        <v>20</v>
      </c>
      <c r="G23" s="6">
        <v>111040</v>
      </c>
      <c r="L23" t="s">
        <v>43</v>
      </c>
    </row>
    <row r="24" spans="1:7" ht="12.75">
      <c r="A24" s="17" t="s">
        <v>21</v>
      </c>
      <c r="B24" s="9">
        <v>660</v>
      </c>
      <c r="C24" s="6">
        <v>3004</v>
      </c>
      <c r="D24" s="6" t="s">
        <v>7</v>
      </c>
      <c r="E24" s="6" t="s">
        <v>19</v>
      </c>
      <c r="F24" s="6" t="s">
        <v>20</v>
      </c>
      <c r="G24" s="6">
        <v>111040</v>
      </c>
    </row>
    <row r="47" spans="3:27" ht="12.75">
      <c r="C47" s="27"/>
      <c r="D47" s="27"/>
      <c r="E47" s="27"/>
      <c r="F47" s="27"/>
      <c r="G47" s="2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61" spans="1:12" ht="12.75">
      <c r="A61" s="26" t="s">
        <v>17</v>
      </c>
      <c r="B61" s="5">
        <f>B62</f>
        <v>0</v>
      </c>
      <c r="C61" s="6">
        <v>3003</v>
      </c>
      <c r="D61" s="6" t="s">
        <v>7</v>
      </c>
      <c r="E61" s="6" t="s">
        <v>18</v>
      </c>
      <c r="F61" s="6" t="s">
        <v>8</v>
      </c>
      <c r="G61" s="6" t="s">
        <v>9</v>
      </c>
      <c r="L61" t="s">
        <v>44</v>
      </c>
    </row>
    <row r="62" spans="1:12" ht="12.75">
      <c r="A62" s="25" t="s">
        <v>34</v>
      </c>
      <c r="B62" s="5">
        <f>B63</f>
        <v>0</v>
      </c>
      <c r="C62" s="6">
        <v>3003</v>
      </c>
      <c r="D62" s="6" t="s">
        <v>7</v>
      </c>
      <c r="E62" s="6" t="s">
        <v>18</v>
      </c>
      <c r="F62" s="6" t="s">
        <v>27</v>
      </c>
      <c r="G62" s="6" t="s">
        <v>9</v>
      </c>
      <c r="L62" t="s">
        <v>26</v>
      </c>
    </row>
    <row r="63" spans="1:7" ht="12.75">
      <c r="A63" s="12" t="s">
        <v>32</v>
      </c>
      <c r="B63" s="13">
        <f>B64-B66</f>
        <v>0</v>
      </c>
      <c r="C63" s="6">
        <v>3003</v>
      </c>
      <c r="D63" s="6" t="s">
        <v>7</v>
      </c>
      <c r="E63" s="6" t="s">
        <v>18</v>
      </c>
      <c r="F63" s="6" t="s">
        <v>27</v>
      </c>
      <c r="G63" s="14">
        <v>380000</v>
      </c>
    </row>
    <row r="64" spans="1:7" ht="25.5">
      <c r="A64" s="15" t="s">
        <v>33</v>
      </c>
      <c r="B64" s="22">
        <f>B65</f>
        <v>40000</v>
      </c>
      <c r="C64" s="6">
        <v>3003</v>
      </c>
      <c r="D64" s="6" t="s">
        <v>7</v>
      </c>
      <c r="E64" s="6" t="s">
        <v>18</v>
      </c>
      <c r="F64" s="6" t="s">
        <v>27</v>
      </c>
      <c r="G64" s="6">
        <v>380100</v>
      </c>
    </row>
    <row r="65" spans="1:7" ht="12.75">
      <c r="A65" s="2" t="s">
        <v>35</v>
      </c>
      <c r="B65" s="9">
        <v>40000</v>
      </c>
      <c r="C65" s="6">
        <v>3003</v>
      </c>
      <c r="D65" s="6" t="s">
        <v>7</v>
      </c>
      <c r="E65" s="6" t="s">
        <v>18</v>
      </c>
      <c r="F65" s="6" t="s">
        <v>27</v>
      </c>
      <c r="G65" s="6">
        <v>380140</v>
      </c>
    </row>
    <row r="66" spans="1:7" ht="25.5">
      <c r="A66" s="15" t="s">
        <v>36</v>
      </c>
      <c r="B66" s="22">
        <f>B67</f>
        <v>40000</v>
      </c>
      <c r="C66" s="6">
        <v>3003</v>
      </c>
      <c r="D66" s="6" t="s">
        <v>7</v>
      </c>
      <c r="E66" s="6" t="s">
        <v>18</v>
      </c>
      <c r="F66" s="6" t="s">
        <v>27</v>
      </c>
      <c r="G66" s="6">
        <v>380200</v>
      </c>
    </row>
    <row r="67" spans="1:7" ht="12.75">
      <c r="A67" s="2" t="s">
        <v>37</v>
      </c>
      <c r="B67" s="9">
        <v>40000</v>
      </c>
      <c r="C67" s="6">
        <v>3003</v>
      </c>
      <c r="D67" s="6" t="s">
        <v>7</v>
      </c>
      <c r="E67" s="6" t="s">
        <v>18</v>
      </c>
      <c r="F67" s="6" t="s">
        <v>27</v>
      </c>
      <c r="G67" s="6">
        <v>380240</v>
      </c>
    </row>
    <row r="85" spans="1:12" ht="12.75">
      <c r="A85" s="26" t="s">
        <v>17</v>
      </c>
      <c r="B85" s="5">
        <f>B86</f>
        <v>40000</v>
      </c>
      <c r="C85" s="6">
        <v>3003</v>
      </c>
      <c r="D85" s="6" t="s">
        <v>7</v>
      </c>
      <c r="E85" s="6" t="s">
        <v>18</v>
      </c>
      <c r="F85" s="6" t="s">
        <v>8</v>
      </c>
      <c r="G85" s="6" t="s">
        <v>9</v>
      </c>
      <c r="L85" t="s">
        <v>41</v>
      </c>
    </row>
    <row r="86" spans="1:12" ht="12.75">
      <c r="A86" s="25" t="s">
        <v>34</v>
      </c>
      <c r="B86" s="5">
        <f>B87</f>
        <v>40000</v>
      </c>
      <c r="C86" s="6">
        <v>3003</v>
      </c>
      <c r="D86" s="6" t="s">
        <v>7</v>
      </c>
      <c r="E86" s="6" t="s">
        <v>18</v>
      </c>
      <c r="F86" s="6" t="s">
        <v>27</v>
      </c>
      <c r="G86" s="6" t="s">
        <v>9</v>
      </c>
      <c r="L86" t="s">
        <v>26</v>
      </c>
    </row>
    <row r="87" spans="1:7" ht="12.75">
      <c r="A87" s="12" t="s">
        <v>32</v>
      </c>
      <c r="B87" s="13">
        <f>B88-B90</f>
        <v>40000</v>
      </c>
      <c r="C87" s="6">
        <v>3003</v>
      </c>
      <c r="D87" s="6" t="s">
        <v>7</v>
      </c>
      <c r="E87" s="6" t="s">
        <v>18</v>
      </c>
      <c r="F87" s="6" t="s">
        <v>27</v>
      </c>
      <c r="G87" s="14">
        <v>380000</v>
      </c>
    </row>
    <row r="88" spans="1:12" ht="25.5">
      <c r="A88" s="15" t="s">
        <v>33</v>
      </c>
      <c r="B88" s="22">
        <f>B89</f>
        <v>80000</v>
      </c>
      <c r="C88" s="6">
        <v>3003</v>
      </c>
      <c r="D88" s="6" t="s">
        <v>7</v>
      </c>
      <c r="E88" s="6" t="s">
        <v>18</v>
      </c>
      <c r="F88" s="6" t="s">
        <v>27</v>
      </c>
      <c r="G88" s="6">
        <v>380100</v>
      </c>
      <c r="L88" t="s">
        <v>42</v>
      </c>
    </row>
    <row r="89" spans="1:7" ht="12.75">
      <c r="A89" s="2" t="s">
        <v>35</v>
      </c>
      <c r="B89" s="9">
        <v>80000</v>
      </c>
      <c r="C89" s="6">
        <v>3003</v>
      </c>
      <c r="D89" s="6" t="s">
        <v>7</v>
      </c>
      <c r="E89" s="6" t="s">
        <v>18</v>
      </c>
      <c r="F89" s="6" t="s">
        <v>27</v>
      </c>
      <c r="G89" s="6">
        <v>380140</v>
      </c>
    </row>
    <row r="90" spans="1:7" ht="25.5">
      <c r="A90" s="15" t="s">
        <v>36</v>
      </c>
      <c r="B90" s="22">
        <f>B91</f>
        <v>40000</v>
      </c>
      <c r="C90" s="6">
        <v>3003</v>
      </c>
      <c r="D90" s="6" t="s">
        <v>7</v>
      </c>
      <c r="E90" s="6" t="s">
        <v>18</v>
      </c>
      <c r="F90" s="6" t="s">
        <v>27</v>
      </c>
      <c r="G90" s="6">
        <v>380200</v>
      </c>
    </row>
    <row r="91" spans="1:7" ht="12.75">
      <c r="A91" s="2" t="s">
        <v>37</v>
      </c>
      <c r="B91" s="9">
        <v>40000</v>
      </c>
      <c r="C91" s="6">
        <v>3003</v>
      </c>
      <c r="D91" s="6" t="s">
        <v>7</v>
      </c>
      <c r="E91" s="6" t="s">
        <v>18</v>
      </c>
      <c r="F91" s="6" t="s">
        <v>27</v>
      </c>
      <c r="G91" s="6">
        <v>380240</v>
      </c>
    </row>
    <row r="92" spans="1:7" ht="12.75">
      <c r="A92" s="26" t="s">
        <v>30</v>
      </c>
      <c r="B92" s="21">
        <f>B93</f>
        <v>10000</v>
      </c>
      <c r="C92" s="6" t="s">
        <v>29</v>
      </c>
      <c r="D92" s="6" t="s">
        <v>7</v>
      </c>
      <c r="E92" s="6" t="s">
        <v>19</v>
      </c>
      <c r="F92" s="6" t="s">
        <v>20</v>
      </c>
      <c r="G92" s="6" t="s">
        <v>31</v>
      </c>
    </row>
    <row r="93" spans="1:7" ht="12.75">
      <c r="A93" s="16" t="s">
        <v>40</v>
      </c>
      <c r="B93" s="9">
        <v>10000</v>
      </c>
      <c r="C93" s="6" t="s">
        <v>29</v>
      </c>
      <c r="D93" s="6" t="s">
        <v>7</v>
      </c>
      <c r="E93" s="6" t="s">
        <v>19</v>
      </c>
      <c r="F93" s="6" t="s">
        <v>20</v>
      </c>
      <c r="G93" s="6" t="s">
        <v>39</v>
      </c>
    </row>
  </sheetData>
  <sheetProtection/>
  <printOptions/>
  <pageMargins left="0.1968503937007874" right="0" top="0.984251968503937" bottom="0.984251968503937" header="0.5118110236220472" footer="0.5118110236220472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150" zoomScaleNormal="150" zoomScaleSheetLayoutView="150" zoomScalePageLayoutView="0" workbookViewId="0" topLeftCell="A1">
      <selection activeCell="A7" sqref="A7:M7"/>
    </sheetView>
  </sheetViews>
  <sheetFormatPr defaultColWidth="9.00390625" defaultRowHeight="12.75"/>
  <cols>
    <col min="1" max="1" width="70.625" style="0" customWidth="1"/>
    <col min="2" max="2" width="5.125" style="31" hidden="1" customWidth="1"/>
    <col min="3" max="3" width="19.75390625" style="0" customWidth="1"/>
    <col min="4" max="4" width="9.00390625" style="0" customWidth="1"/>
    <col min="5" max="5" width="7.375" style="0" customWidth="1"/>
    <col min="6" max="6" width="7.625" style="0" customWidth="1"/>
  </cols>
  <sheetData>
    <row r="1" spans="1:13" ht="15" customHeight="1">
      <c r="A1" s="71" t="s">
        <v>109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4.25" customHeight="1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 hidden="1">
      <c r="A3" s="71" t="s">
        <v>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 hidden="1">
      <c r="A4" s="71" t="s">
        <v>94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5" customHeight="1">
      <c r="A5" s="70" t="s">
        <v>110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 customHeight="1">
      <c r="A6" s="69" t="s">
        <v>112</v>
      </c>
      <c r="B6" s="69"/>
      <c r="C6" s="69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.75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5.75" hidden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4" ht="12.75">
      <c r="A10" s="68" t="s">
        <v>111</v>
      </c>
      <c r="B10" s="68"/>
      <c r="C10" s="68"/>
      <c r="D10" s="68"/>
    </row>
    <row r="11" spans="1:4" ht="12.75">
      <c r="A11" s="30"/>
      <c r="B11" s="36"/>
      <c r="C11" s="30"/>
      <c r="D11" s="30"/>
    </row>
    <row r="12" spans="1:4" ht="12.75">
      <c r="A12" s="30"/>
      <c r="B12" s="36"/>
      <c r="C12" s="67" t="s">
        <v>87</v>
      </c>
      <c r="D12" s="67"/>
    </row>
    <row r="13" spans="1:4" ht="12.75">
      <c r="A13" s="38" t="s">
        <v>22</v>
      </c>
      <c r="B13" s="39"/>
      <c r="C13" s="38" t="s">
        <v>23</v>
      </c>
      <c r="D13" s="40" t="s">
        <v>1</v>
      </c>
    </row>
    <row r="14" spans="1:6" ht="12.75">
      <c r="A14" s="47" t="s">
        <v>65</v>
      </c>
      <c r="B14" s="39"/>
      <c r="C14" s="38"/>
      <c r="D14" s="55">
        <v>740</v>
      </c>
      <c r="E14" s="55">
        <v>740</v>
      </c>
      <c r="F14" s="58" t="b">
        <f>D14=E14</f>
        <v>1</v>
      </c>
    </row>
    <row r="15" spans="1:6" ht="21.75" customHeight="1">
      <c r="A15" s="47" t="s">
        <v>85</v>
      </c>
      <c r="B15" s="41"/>
      <c r="C15" s="41" t="s">
        <v>86</v>
      </c>
      <c r="D15" s="55">
        <v>0</v>
      </c>
      <c r="E15" s="57"/>
      <c r="F15" s="58" t="b">
        <f aca="true" t="shared" si="0" ref="F15:F34">D15=E15</f>
        <v>1</v>
      </c>
    </row>
    <row r="16" spans="1:6" ht="21.75" customHeight="1">
      <c r="A16" s="47" t="s">
        <v>90</v>
      </c>
      <c r="B16" s="41"/>
      <c r="C16" s="41" t="s">
        <v>92</v>
      </c>
      <c r="D16" s="55">
        <v>0</v>
      </c>
      <c r="E16" s="55"/>
      <c r="F16" s="58"/>
    </row>
    <row r="17" spans="1:6" ht="24" customHeight="1">
      <c r="A17" s="61" t="s">
        <v>88</v>
      </c>
      <c r="B17" s="41"/>
      <c r="C17" s="41" t="s">
        <v>89</v>
      </c>
      <c r="D17" s="55">
        <v>0</v>
      </c>
      <c r="E17" s="55"/>
      <c r="F17" s="58"/>
    </row>
    <row r="18" spans="1:6" s="64" customFormat="1" ht="25.5">
      <c r="A18" s="62" t="s">
        <v>95</v>
      </c>
      <c r="B18" s="38"/>
      <c r="C18" s="38" t="s">
        <v>105</v>
      </c>
      <c r="D18" s="63">
        <v>0</v>
      </c>
      <c r="E18" s="63"/>
      <c r="F18" s="58"/>
    </row>
    <row r="19" spans="1:6" s="64" customFormat="1" ht="25.5">
      <c r="A19" s="62" t="s">
        <v>91</v>
      </c>
      <c r="B19" s="38"/>
      <c r="C19" s="38" t="s">
        <v>93</v>
      </c>
      <c r="D19" s="63">
        <v>0</v>
      </c>
      <c r="E19" s="63">
        <v>0</v>
      </c>
      <c r="F19" s="58"/>
    </row>
    <row r="20" spans="1:6" s="64" customFormat="1" ht="25.5">
      <c r="A20" s="62" t="s">
        <v>96</v>
      </c>
      <c r="B20" s="38"/>
      <c r="C20" s="38" t="s">
        <v>106</v>
      </c>
      <c r="D20" s="63">
        <v>0</v>
      </c>
      <c r="E20" s="63">
        <v>0</v>
      </c>
      <c r="F20" s="58"/>
    </row>
    <row r="21" spans="1:6" ht="25.5">
      <c r="A21" s="35" t="s">
        <v>70</v>
      </c>
      <c r="B21" s="42"/>
      <c r="C21" s="41" t="s">
        <v>69</v>
      </c>
      <c r="D21" s="43">
        <v>0</v>
      </c>
      <c r="E21" s="57">
        <f>E22-E24</f>
        <v>0</v>
      </c>
      <c r="F21" s="58" t="b">
        <f t="shared" si="0"/>
        <v>1</v>
      </c>
    </row>
    <row r="22" spans="1:6" ht="25.5">
      <c r="A22" s="51" t="s">
        <v>72</v>
      </c>
      <c r="B22" s="42"/>
      <c r="C22" s="38" t="s">
        <v>71</v>
      </c>
      <c r="D22" s="45"/>
      <c r="E22" s="57">
        <f>E23</f>
        <v>0</v>
      </c>
      <c r="F22" s="58" t="b">
        <f t="shared" si="0"/>
        <v>1</v>
      </c>
    </row>
    <row r="23" spans="1:6" ht="25.5">
      <c r="A23" s="37" t="s">
        <v>97</v>
      </c>
      <c r="B23" s="44"/>
      <c r="C23" s="38" t="s">
        <v>103</v>
      </c>
      <c r="D23" s="45"/>
      <c r="E23" s="57">
        <f>D23</f>
        <v>0</v>
      </c>
      <c r="F23" s="58" t="b">
        <f t="shared" si="0"/>
        <v>1</v>
      </c>
    </row>
    <row r="24" spans="1:6" s="50" customFormat="1" ht="25.5">
      <c r="A24" s="37" t="s">
        <v>74</v>
      </c>
      <c r="B24" s="44"/>
      <c r="C24" s="39" t="s">
        <v>73</v>
      </c>
      <c r="D24" s="45">
        <v>0</v>
      </c>
      <c r="E24" s="57">
        <f>E25</f>
        <v>0</v>
      </c>
      <c r="F24" s="58" t="b">
        <f t="shared" si="0"/>
        <v>1</v>
      </c>
    </row>
    <row r="25" spans="1:6" ht="25.5">
      <c r="A25" s="37" t="s">
        <v>98</v>
      </c>
      <c r="B25" s="39"/>
      <c r="C25" s="39" t="s">
        <v>104</v>
      </c>
      <c r="D25" s="45">
        <v>0</v>
      </c>
      <c r="E25" s="57">
        <f>D25</f>
        <v>0</v>
      </c>
      <c r="F25" s="58" t="b">
        <f t="shared" si="0"/>
        <v>1</v>
      </c>
    </row>
    <row r="26" spans="1:6" s="53" customFormat="1" ht="12.75">
      <c r="A26" s="52" t="s">
        <v>76</v>
      </c>
      <c r="B26" s="46"/>
      <c r="C26" s="46" t="s">
        <v>75</v>
      </c>
      <c r="D26" s="43">
        <v>740</v>
      </c>
      <c r="E26" s="59">
        <v>740</v>
      </c>
      <c r="F26" s="58" t="b">
        <f t="shared" si="0"/>
        <v>1</v>
      </c>
    </row>
    <row r="27" spans="1:6" ht="12.75">
      <c r="A27" s="34" t="s">
        <v>63</v>
      </c>
      <c r="B27" s="42"/>
      <c r="C27" s="38" t="s">
        <v>77</v>
      </c>
      <c r="D27" s="45">
        <v>-128625.223</v>
      </c>
      <c r="E27" s="58">
        <v>128625.223</v>
      </c>
      <c r="F27" s="58" t="b">
        <v>1</v>
      </c>
    </row>
    <row r="28" spans="1:6" ht="12.75">
      <c r="A28" s="34" t="s">
        <v>79</v>
      </c>
      <c r="B28" s="42"/>
      <c r="C28" s="38" t="s">
        <v>78</v>
      </c>
      <c r="D28" s="56">
        <v>-128625.223</v>
      </c>
      <c r="E28" s="66">
        <v>-128625.223</v>
      </c>
      <c r="F28" s="58"/>
    </row>
    <row r="29" spans="1:6" ht="12.75">
      <c r="A29" s="34" t="s">
        <v>67</v>
      </c>
      <c r="B29" s="39"/>
      <c r="C29" s="38" t="s">
        <v>80</v>
      </c>
      <c r="D29" s="45">
        <v>-128625.223</v>
      </c>
      <c r="E29" s="60">
        <v>-128625.223</v>
      </c>
      <c r="F29" s="58" t="b">
        <f t="shared" si="0"/>
        <v>1</v>
      </c>
    </row>
    <row r="30" spans="1:6" ht="12.75">
      <c r="A30" s="48" t="s">
        <v>99</v>
      </c>
      <c r="B30" s="39"/>
      <c r="C30" s="38" t="s">
        <v>101</v>
      </c>
      <c r="D30" s="45">
        <v>-128625.223</v>
      </c>
      <c r="E30" s="57">
        <v>-128625.223</v>
      </c>
      <c r="F30" s="58" t="b">
        <f t="shared" si="0"/>
        <v>1</v>
      </c>
    </row>
    <row r="31" spans="1:6" ht="12.75">
      <c r="A31" s="33" t="s">
        <v>64</v>
      </c>
      <c r="B31" s="46"/>
      <c r="C31" s="38" t="s">
        <v>81</v>
      </c>
      <c r="D31" s="45">
        <v>129365.223</v>
      </c>
      <c r="E31" s="58">
        <v>129365.223</v>
      </c>
      <c r="F31" s="58" t="b">
        <v>1</v>
      </c>
    </row>
    <row r="32" spans="1:6" ht="12.75">
      <c r="A32" s="54" t="s">
        <v>83</v>
      </c>
      <c r="B32" s="39"/>
      <c r="C32" s="38" t="s">
        <v>82</v>
      </c>
      <c r="D32" s="45">
        <v>129365.223</v>
      </c>
      <c r="E32" s="58">
        <v>129365.223</v>
      </c>
      <c r="F32" s="58" t="b">
        <f t="shared" si="0"/>
        <v>1</v>
      </c>
    </row>
    <row r="33" spans="1:6" ht="12.75">
      <c r="A33" s="51" t="s">
        <v>68</v>
      </c>
      <c r="B33" s="39"/>
      <c r="C33" s="38" t="s">
        <v>84</v>
      </c>
      <c r="D33" s="45">
        <v>129365.223</v>
      </c>
      <c r="E33" s="57">
        <v>129365.223</v>
      </c>
      <c r="F33" s="58" t="b">
        <f t="shared" si="0"/>
        <v>1</v>
      </c>
    </row>
    <row r="34" spans="1:6" ht="12.75">
      <c r="A34" s="32" t="s">
        <v>100</v>
      </c>
      <c r="B34" s="39"/>
      <c r="C34" s="39" t="s">
        <v>102</v>
      </c>
      <c r="D34" s="45">
        <v>129365.223</v>
      </c>
      <c r="E34" s="57">
        <v>129365.223</v>
      </c>
      <c r="F34" s="58" t="b">
        <f t="shared" si="0"/>
        <v>1</v>
      </c>
    </row>
    <row r="35" ht="12.75">
      <c r="E35" t="s">
        <v>107</v>
      </c>
    </row>
  </sheetData>
  <sheetProtection/>
  <mergeCells count="10">
    <mergeCell ref="C12:D12"/>
    <mergeCell ref="A10:D10"/>
    <mergeCell ref="A6:C6"/>
    <mergeCell ref="A5:M5"/>
    <mergeCell ref="A1:M1"/>
    <mergeCell ref="A2:M2"/>
    <mergeCell ref="A3:M3"/>
    <mergeCell ref="A4:M4"/>
    <mergeCell ref="A7:M7"/>
    <mergeCell ref="A8:M8"/>
  </mergeCells>
  <printOptions/>
  <pageMargins left="0.7874015748031497" right="0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Московских </dc:creator>
  <cp:keywords/>
  <dc:description/>
  <cp:lastModifiedBy>gor</cp:lastModifiedBy>
  <cp:lastPrinted>2016-12-21T03:27:40Z</cp:lastPrinted>
  <dcterms:created xsi:type="dcterms:W3CDTF">2001-06-09T03:42:37Z</dcterms:created>
  <dcterms:modified xsi:type="dcterms:W3CDTF">2017-04-28T07:30:08Z</dcterms:modified>
  <cp:category/>
  <cp:version/>
  <cp:contentType/>
  <cp:contentStatus/>
</cp:coreProperties>
</file>